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0" windowWidth="8295" windowHeight="6510" activeTab="0"/>
  </bookViews>
  <sheets>
    <sheet name="2009" sheetId="1" r:id="rId1"/>
    <sheet name="adresser" sheetId="2" r:id="rId2"/>
  </sheets>
  <definedNames>
    <definedName name="_xlnm.Print_Area" localSheetId="0">'2009'!$A$1:$H$127</definedName>
    <definedName name="_xlnm.Print_Titles" localSheetId="0">'2009'!$1:$3</definedName>
  </definedNames>
  <calcPr fullCalcOnLoad="1"/>
</workbook>
</file>

<file path=xl/sharedStrings.xml><?xml version="1.0" encoding="utf-8"?>
<sst xmlns="http://schemas.openxmlformats.org/spreadsheetml/2006/main" count="104" uniqueCount="80">
  <si>
    <t>Kattehalevej</t>
  </si>
  <si>
    <t>Falkenhøjvej</t>
  </si>
  <si>
    <t>Lerbjergstien</t>
  </si>
  <si>
    <t>20B</t>
  </si>
  <si>
    <t>30A</t>
  </si>
  <si>
    <t>30B</t>
  </si>
  <si>
    <t>33A</t>
  </si>
  <si>
    <t>33B</t>
  </si>
  <si>
    <t>10A</t>
  </si>
  <si>
    <t>Overført fra sidste år</t>
  </si>
  <si>
    <t>Beskrivelse</t>
  </si>
  <si>
    <t>Vejafhængige udgifter</t>
  </si>
  <si>
    <t>Fællesudgifter</t>
  </si>
  <si>
    <t>I alt</t>
  </si>
  <si>
    <t>Til disposition</t>
  </si>
  <si>
    <t>Vester Teglværksvej</t>
  </si>
  <si>
    <t>Vester
Teglværksvej</t>
  </si>
  <si>
    <t>Kr.</t>
  </si>
  <si>
    <t>Alle</t>
  </si>
  <si>
    <t>20A</t>
  </si>
  <si>
    <t>Kassebeholdning</t>
  </si>
  <si>
    <t>Andel af fællesudgifter</t>
  </si>
  <si>
    <t>Aktuelt dd.</t>
  </si>
  <si>
    <t>Fællesudgifter i alt</t>
  </si>
  <si>
    <t>41+43</t>
  </si>
  <si>
    <t>2+2B</t>
  </si>
  <si>
    <t>Millitær</t>
  </si>
  <si>
    <t>Spejderhytte</t>
  </si>
  <si>
    <t>Ubebygget</t>
  </si>
  <si>
    <t>Budget</t>
  </si>
  <si>
    <t>Betalt
Kr.</t>
  </si>
  <si>
    <t>Adresse</t>
  </si>
  <si>
    <t>Andele</t>
  </si>
  <si>
    <t>navn</t>
  </si>
  <si>
    <t>adresse</t>
  </si>
  <si>
    <t>postnr</t>
  </si>
  <si>
    <t>by</t>
  </si>
  <si>
    <t>email</t>
  </si>
  <si>
    <t>vej og nr</t>
  </si>
  <si>
    <t>andet</t>
  </si>
  <si>
    <t>FDF præstevang v/Anne-
Lise Petersen
Jespervej 128
3400 Hillerød
Henning Jensen
Elmegårdsallé
81
3400 Hillerød
Tlf. 4826 8578</t>
  </si>
  <si>
    <t>Elmegårdsalle 81</t>
  </si>
  <si>
    <t>Hillerød</t>
  </si>
  <si>
    <t>4824 1148</t>
  </si>
  <si>
    <t xml:space="preserve">Kattehalevej </t>
  </si>
  <si>
    <t>Birkerød</t>
  </si>
  <si>
    <t xml:space="preserve">DDS Blackfoot
v/Bjørn Christensen
</t>
  </si>
  <si>
    <t xml:space="preserve">
FDF Præstevang kreds
v/kasserer Henning Jensen
</t>
  </si>
  <si>
    <t>khv33B</t>
  </si>
  <si>
    <t>khv 20A</t>
  </si>
  <si>
    <t>Olufsvej 10</t>
  </si>
  <si>
    <t>KBH. Ø</t>
  </si>
  <si>
    <t xml:space="preserve"> 35 26 25 79</t>
  </si>
  <si>
    <t>tlf privat</t>
  </si>
  <si>
    <t>tlf arb</t>
  </si>
  <si>
    <t>mobil</t>
  </si>
  <si>
    <t>45 25 65 25</t>
  </si>
  <si>
    <t>LindaC@get2net.dk</t>
  </si>
  <si>
    <t>Vedr. nøgle m.m.:
Bjarne Larsen, Olufsvej 48, 2100 København Ø.
Tlf. (privat):    35 26 60 87
Tlf. (arbejde): 43 32 04 75
Mail: BHL@Codan.dk</t>
  </si>
  <si>
    <t>Nygaardsterasserne 258 E</t>
  </si>
  <si>
    <t>Farum</t>
  </si>
  <si>
    <t>Marie
Christensen
Kajerødsgade
12, 1. tv.
3460 Birkerød
4581 3069</t>
  </si>
  <si>
    <t xml:space="preserve">FDF Birkerød
v/ Freddy Woer
</t>
  </si>
  <si>
    <t>webside</t>
  </si>
  <si>
    <t>Fasanvang 6</t>
  </si>
  <si>
    <t xml:space="preserve"> Allerød</t>
  </si>
  <si>
    <t>puggaard@FDF.dk</t>
  </si>
  <si>
    <t>2140 7250</t>
  </si>
  <si>
    <t>www.sonderskovlejren.dk</t>
  </si>
  <si>
    <t>khv 41+43</t>
  </si>
  <si>
    <t>vtv 4</t>
  </si>
  <si>
    <t>vtv 18</t>
  </si>
  <si>
    <t>Bøgevangen 31, Vassingerød</t>
  </si>
  <si>
    <t>Lynge</t>
  </si>
  <si>
    <t>hs.fdf@jubii.dk</t>
  </si>
  <si>
    <t>4816 0095</t>
  </si>
  <si>
    <t xml:space="preserve">FDF
v/ H. Sichelkow
</t>
  </si>
  <si>
    <t>Orion gruppes hytte
v/ Linda Christensen</t>
  </si>
  <si>
    <t xml:space="preserve">FDF
v/ Arne Puggaard
</t>
  </si>
  <si>
    <t>khv 20B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</si>
</sst>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;[Red]#,##0"/>
    <numFmt numFmtId="173" formatCode="#,##0_ ;[Red]\-#,##0\ "/>
    <numFmt numFmtId="174" formatCode="0_ ;[Red]\-0\ "/>
    <numFmt numFmtId="175" formatCode="0.0"/>
    <numFmt numFmtId="176" formatCode="#,##0.0"/>
    <numFmt numFmtId="177" formatCode="0,##0.0"/>
    <numFmt numFmtId="178" formatCode="\.##0.0"/>
    <numFmt numFmtId="179" formatCode=";##0.0;"/>
    <numFmt numFmtId="180" formatCode="#;##0.0;"/>
    <numFmt numFmtId="181" formatCode="#;##0.0"/>
    <numFmt numFmtId="182" formatCode="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8" borderId="3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</cellStyleXfs>
  <cellXfs count="123">
    <xf numFmtId="0" fontId="0" fillId="0" borderId="0" xfId="0" applyAlignment="1">
      <alignment/>
    </xf>
    <xf numFmtId="173" fontId="0" fillId="24" borderId="0" xfId="0" applyNumberFormat="1" applyFont="1" applyFill="1" applyBorder="1" applyAlignment="1">
      <alignment vertical="center"/>
    </xf>
    <xf numFmtId="173" fontId="4" fillId="17" borderId="10" xfId="0" applyNumberFormat="1" applyFont="1" applyFill="1" applyBorder="1" applyAlignment="1">
      <alignment vertical="center"/>
    </xf>
    <xf numFmtId="173" fontId="4" fillId="17" borderId="10" xfId="0" applyNumberFormat="1" applyFont="1" applyFill="1" applyBorder="1" applyAlignment="1">
      <alignment horizontal="right" vertical="center"/>
    </xf>
    <xf numFmtId="173" fontId="4" fillId="17" borderId="11" xfId="0" applyNumberFormat="1" applyFont="1" applyFill="1" applyBorder="1" applyAlignment="1">
      <alignment vertical="center"/>
    </xf>
    <xf numFmtId="173" fontId="2" fillId="17" borderId="12" xfId="0" applyNumberFormat="1" applyFont="1" applyFill="1" applyBorder="1" applyAlignment="1">
      <alignment vertical="center" wrapText="1"/>
    </xf>
    <xf numFmtId="173" fontId="2" fillId="17" borderId="11" xfId="0" applyNumberFormat="1" applyFont="1" applyFill="1" applyBorder="1" applyAlignment="1">
      <alignment horizontal="right" vertical="center" wrapText="1"/>
    </xf>
    <xf numFmtId="173" fontId="2" fillId="17" borderId="11" xfId="0" applyNumberFormat="1" applyFont="1" applyFill="1" applyBorder="1" applyAlignment="1">
      <alignment horizontal="left" vertical="center" wrapText="1"/>
    </xf>
    <xf numFmtId="173" fontId="3" fillId="24" borderId="13" xfId="0" applyNumberFormat="1" applyFont="1" applyFill="1" applyBorder="1" applyAlignment="1">
      <alignment horizontal="center" vertical="center" wrapText="1"/>
    </xf>
    <xf numFmtId="173" fontId="2" fillId="24" borderId="14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vertical="center" wrapText="1"/>
    </xf>
    <xf numFmtId="173" fontId="2" fillId="24" borderId="0" xfId="0" applyNumberFormat="1" applyFont="1" applyFill="1" applyBorder="1" applyAlignment="1">
      <alignment horizontal="right" vertical="center" wrapText="1"/>
    </xf>
    <xf numFmtId="173" fontId="3" fillId="24" borderId="0" xfId="0" applyNumberFormat="1" applyFont="1" applyFill="1" applyBorder="1" applyAlignment="1">
      <alignment horizontal="left" vertical="center" wrapText="1"/>
    </xf>
    <xf numFmtId="173" fontId="3" fillId="24" borderId="0" xfId="0" applyNumberFormat="1" applyFont="1" applyFill="1" applyBorder="1" applyAlignment="1">
      <alignment horizontal="right" vertical="center" wrapText="1"/>
    </xf>
    <xf numFmtId="173" fontId="4" fillId="17" borderId="11" xfId="0" applyNumberFormat="1" applyFont="1" applyFill="1" applyBorder="1" applyAlignment="1">
      <alignment horizontal="center" vertical="center"/>
    </xf>
    <xf numFmtId="173" fontId="4" fillId="17" borderId="10" xfId="0" applyNumberFormat="1" applyFont="1" applyFill="1" applyBorder="1" applyAlignment="1">
      <alignment horizontal="center" vertical="center" wrapText="1"/>
    </xf>
    <xf numFmtId="173" fontId="0" fillId="24" borderId="0" xfId="0" applyNumberFormat="1" applyFont="1" applyFill="1" applyBorder="1" applyAlignment="1">
      <alignment horizontal="left" vertical="center" wrapText="1"/>
    </xf>
    <xf numFmtId="173" fontId="0" fillId="24" borderId="0" xfId="0" applyNumberFormat="1" applyFont="1" applyFill="1" applyBorder="1" applyAlignment="1">
      <alignment horizontal="right" vertical="center"/>
    </xf>
    <xf numFmtId="173" fontId="2" fillId="24" borderId="15" xfId="0" applyNumberFormat="1" applyFont="1" applyFill="1" applyBorder="1" applyAlignment="1">
      <alignment horizontal="center" vertical="center"/>
    </xf>
    <xf numFmtId="173" fontId="0" fillId="24" borderId="15" xfId="0" applyNumberFormat="1" applyFont="1" applyFill="1" applyBorder="1" applyAlignment="1">
      <alignment vertical="center"/>
    </xf>
    <xf numFmtId="173" fontId="0" fillId="24" borderId="15" xfId="0" applyNumberFormat="1" applyFont="1" applyFill="1" applyBorder="1" applyAlignment="1">
      <alignment horizontal="center" vertical="center" wrapText="1"/>
    </xf>
    <xf numFmtId="173" fontId="0" fillId="24" borderId="15" xfId="0" applyNumberFormat="1" applyFont="1" applyFill="1" applyBorder="1" applyAlignment="1">
      <alignment horizontal="right" vertical="center"/>
    </xf>
    <xf numFmtId="173" fontId="4" fillId="17" borderId="11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vertical="center"/>
    </xf>
    <xf numFmtId="173" fontId="4" fillId="17" borderId="11" xfId="0" applyNumberFormat="1" applyFont="1" applyFill="1" applyBorder="1" applyAlignment="1">
      <alignment horizontal="right" vertical="center"/>
    </xf>
    <xf numFmtId="2" fontId="4" fillId="17" borderId="11" xfId="0" applyNumberFormat="1" applyFont="1" applyFill="1" applyBorder="1" applyAlignment="1">
      <alignment horizontal="center" vertical="center" wrapText="1"/>
    </xf>
    <xf numFmtId="173" fontId="2" fillId="25" borderId="0" xfId="0" applyNumberFormat="1" applyFont="1" applyFill="1" applyBorder="1" applyAlignment="1">
      <alignment horizontal="center" vertical="center"/>
    </xf>
    <xf numFmtId="173" fontId="2" fillId="26" borderId="0" xfId="0" applyNumberFormat="1" applyFont="1" applyFill="1" applyBorder="1" applyAlignment="1">
      <alignment horizontal="center" vertical="center"/>
    </xf>
    <xf numFmtId="173" fontId="2" fillId="27" borderId="0" xfId="0" applyNumberFormat="1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right" vertical="center"/>
    </xf>
    <xf numFmtId="173" fontId="2" fillId="17" borderId="10" xfId="0" applyNumberFormat="1" applyFont="1" applyFill="1" applyBorder="1" applyAlignment="1">
      <alignment horizontal="right" vertical="center"/>
    </xf>
    <xf numFmtId="173" fontId="0" fillId="24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vertical="center"/>
    </xf>
    <xf numFmtId="173" fontId="4" fillId="17" borderId="10" xfId="0" applyNumberFormat="1" applyFont="1" applyFill="1" applyBorder="1" applyAlignment="1" applyProtection="1">
      <alignment horizontal="right" vertical="center"/>
      <protection locked="0"/>
    </xf>
    <xf numFmtId="173" fontId="0" fillId="26" borderId="11" xfId="0" applyNumberFormat="1" applyFont="1" applyFill="1" applyBorder="1" applyAlignment="1" applyProtection="1">
      <alignment vertical="center"/>
      <protection locked="0"/>
    </xf>
    <xf numFmtId="173" fontId="0" fillId="24" borderId="11" xfId="0" applyNumberFormat="1" applyFont="1" applyFill="1" applyBorder="1" applyAlignment="1" applyProtection="1">
      <alignment vertical="center"/>
      <protection locked="0"/>
    </xf>
    <xf numFmtId="173" fontId="0" fillId="0" borderId="11" xfId="0" applyNumberFormat="1" applyFont="1" applyFill="1" applyBorder="1" applyAlignment="1" applyProtection="1">
      <alignment vertical="center"/>
      <protection locked="0"/>
    </xf>
    <xf numFmtId="173" fontId="0" fillId="24" borderId="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ont="1" applyFill="1" applyBorder="1" applyAlignment="1" applyProtection="1">
      <alignment vertical="center"/>
      <protection locked="0"/>
    </xf>
    <xf numFmtId="173" fontId="5" fillId="24" borderId="0" xfId="0" applyNumberFormat="1" applyFont="1" applyFill="1" applyBorder="1" applyAlignment="1" applyProtection="1">
      <alignment vertical="center"/>
      <protection locked="0"/>
    </xf>
    <xf numFmtId="173" fontId="0" fillId="24" borderId="17" xfId="0" applyNumberFormat="1" applyFont="1" applyFill="1" applyBorder="1" applyAlignment="1" applyProtection="1">
      <alignment vertical="center"/>
      <protection locked="0"/>
    </xf>
    <xf numFmtId="173" fontId="0" fillId="24" borderId="18" xfId="0" applyNumberFormat="1" applyFont="1" applyFill="1" applyBorder="1" applyAlignment="1" applyProtection="1">
      <alignment vertical="center"/>
      <protection locked="0"/>
    </xf>
    <xf numFmtId="173" fontId="0" fillId="25" borderId="11" xfId="0" applyNumberFormat="1" applyFont="1" applyFill="1" applyBorder="1" applyAlignment="1" applyProtection="1">
      <alignment vertical="center"/>
      <protection locked="0"/>
    </xf>
    <xf numFmtId="173" fontId="5" fillId="24" borderId="17" xfId="0" applyNumberFormat="1" applyFont="1" applyFill="1" applyBorder="1" applyAlignment="1" applyProtection="1">
      <alignment vertical="center"/>
      <protection locked="0"/>
    </xf>
    <xf numFmtId="173" fontId="4" fillId="17" borderId="11" xfId="0" applyNumberFormat="1" applyFont="1" applyFill="1" applyBorder="1" applyAlignment="1" applyProtection="1">
      <alignment horizontal="right" vertical="center"/>
      <protection locked="0"/>
    </xf>
    <xf numFmtId="173" fontId="0" fillId="24" borderId="19" xfId="0" applyNumberFormat="1" applyFont="1" applyFill="1" applyBorder="1" applyAlignment="1" applyProtection="1">
      <alignment vertical="center"/>
      <protection locked="0"/>
    </xf>
    <xf numFmtId="173" fontId="0" fillId="26" borderId="16" xfId="0" applyNumberFormat="1" applyFont="1" applyFill="1" applyBorder="1" applyAlignment="1" applyProtection="1">
      <alignment vertical="center"/>
      <protection locked="0"/>
    </xf>
    <xf numFmtId="173" fontId="0" fillId="24" borderId="16" xfId="0" applyNumberFormat="1" applyFont="1" applyFill="1" applyBorder="1" applyAlignment="1" applyProtection="1">
      <alignment vertical="center"/>
      <protection locked="0"/>
    </xf>
    <xf numFmtId="173" fontId="0" fillId="25" borderId="16" xfId="0" applyNumberFormat="1" applyFont="1" applyFill="1" applyBorder="1" applyAlignment="1" applyProtection="1">
      <alignment vertical="center"/>
      <protection locked="0"/>
    </xf>
    <xf numFmtId="173" fontId="0" fillId="27" borderId="16" xfId="0" applyNumberFormat="1" applyFont="1" applyFill="1" applyBorder="1" applyAlignment="1" applyProtection="1">
      <alignment vertical="center"/>
      <protection locked="0"/>
    </xf>
    <xf numFmtId="173" fontId="0" fillId="0" borderId="16" xfId="0" applyNumberFormat="1" applyFont="1" applyFill="1" applyBorder="1" applyAlignment="1" applyProtection="1">
      <alignment vertical="center"/>
      <protection locked="0"/>
    </xf>
    <xf numFmtId="173" fontId="0" fillId="24" borderId="0" xfId="0" applyNumberFormat="1" applyFont="1" applyFill="1" applyBorder="1" applyAlignment="1">
      <alignment horizontal="center" vertical="center"/>
    </xf>
    <xf numFmtId="173" fontId="4" fillId="17" borderId="11" xfId="0" applyNumberFormat="1" applyFont="1" applyFill="1" applyBorder="1" applyAlignment="1" applyProtection="1">
      <alignment vertical="center"/>
      <protection/>
    </xf>
    <xf numFmtId="173" fontId="2" fillId="17" borderId="11" xfId="0" applyNumberFormat="1" applyFont="1" applyFill="1" applyBorder="1" applyAlignment="1">
      <alignment horizontal="center" vertical="center" wrapText="1"/>
    </xf>
    <xf numFmtId="173" fontId="2" fillId="17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173" fontId="0" fillId="24" borderId="20" xfId="0" applyNumberFormat="1" applyFont="1" applyFill="1" applyBorder="1" applyAlignment="1">
      <alignment horizontal="center" vertical="center"/>
    </xf>
    <xf numFmtId="173" fontId="0" fillId="2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2" fillId="24" borderId="0" xfId="0" applyNumberFormat="1" applyFont="1" applyFill="1" applyBorder="1" applyAlignment="1">
      <alignment horizontal="center" vertical="center" wrapText="1"/>
    </xf>
    <xf numFmtId="175" fontId="0" fillId="27" borderId="11" xfId="0" applyNumberFormat="1" applyFont="1" applyFill="1" applyBorder="1" applyAlignment="1" applyProtection="1">
      <alignment horizontal="center" vertical="center"/>
      <protection locked="0"/>
    </xf>
    <xf numFmtId="175" fontId="0" fillId="24" borderId="11" xfId="0" applyNumberFormat="1" applyFont="1" applyFill="1" applyBorder="1" applyAlignment="1" applyProtection="1">
      <alignment horizontal="center" vertical="center"/>
      <protection locked="0"/>
    </xf>
    <xf numFmtId="175" fontId="0" fillId="0" borderId="11" xfId="0" applyNumberFormat="1" applyFont="1" applyFill="1" applyBorder="1" applyAlignment="1" applyProtection="1">
      <alignment horizontal="center" vertical="center"/>
      <protection locked="0"/>
    </xf>
    <xf numFmtId="175" fontId="0" fillId="26" borderId="11" xfId="0" applyNumberFormat="1" applyFont="1" applyFill="1" applyBorder="1" applyAlignment="1" applyProtection="1">
      <alignment horizontal="center" vertical="center"/>
      <protection locked="0"/>
    </xf>
    <xf numFmtId="175" fontId="0" fillId="25" borderId="11" xfId="0" applyNumberFormat="1" applyFont="1" applyFill="1" applyBorder="1" applyAlignment="1" applyProtection="1">
      <alignment horizontal="center" vertical="center"/>
      <protection locked="0"/>
    </xf>
    <xf numFmtId="175" fontId="4" fillId="17" borderId="11" xfId="0" applyNumberFormat="1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>
      <alignment horizontal="center" vertical="center"/>
    </xf>
    <xf numFmtId="175" fontId="5" fillId="24" borderId="11" xfId="0" applyNumberFormat="1" applyFont="1" applyFill="1" applyBorder="1" applyAlignment="1" applyProtection="1">
      <alignment horizontal="center" vertical="center"/>
      <protection locked="0"/>
    </xf>
    <xf numFmtId="175" fontId="0" fillId="24" borderId="0" xfId="0" applyNumberFormat="1" applyFont="1" applyFill="1" applyBorder="1" applyAlignment="1">
      <alignment horizontal="center" vertical="center"/>
    </xf>
    <xf numFmtId="175" fontId="0" fillId="24" borderId="17" xfId="0" applyNumberFormat="1" applyFont="1" applyFill="1" applyBorder="1" applyAlignment="1" applyProtection="1">
      <alignment horizontal="center" vertical="center"/>
      <protection locked="0"/>
    </xf>
    <xf numFmtId="175" fontId="5" fillId="24" borderId="17" xfId="0" applyNumberFormat="1" applyFont="1" applyFill="1" applyBorder="1" applyAlignment="1" applyProtection="1">
      <alignment horizontal="center" vertical="center"/>
      <protection locked="0"/>
    </xf>
    <xf numFmtId="175" fontId="0" fillId="24" borderId="18" xfId="0" applyNumberFormat="1" applyFont="1" applyFill="1" applyBorder="1" applyAlignment="1" applyProtection="1">
      <alignment horizontal="center" vertical="center"/>
      <protection locked="0"/>
    </xf>
    <xf numFmtId="175" fontId="4" fillId="17" borderId="11" xfId="0" applyNumberFormat="1" applyFont="1" applyFill="1" applyBorder="1" applyAlignment="1">
      <alignment vertical="center"/>
    </xf>
    <xf numFmtId="175" fontId="0" fillId="24" borderId="0" xfId="0" applyNumberFormat="1" applyFont="1" applyFill="1" applyBorder="1" applyAlignment="1" applyProtection="1">
      <alignment horizontal="center" vertical="center"/>
      <protection locked="0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  <xf numFmtId="175" fontId="5" fillId="24" borderId="0" xfId="0" applyNumberFormat="1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>
      <alignment horizontal="center" vertical="center"/>
    </xf>
    <xf numFmtId="173" fontId="2" fillId="24" borderId="15" xfId="0" applyNumberFormat="1" applyFont="1" applyFill="1" applyBorder="1" applyAlignment="1">
      <alignment horizontal="center" vertical="center" wrapText="1"/>
    </xf>
    <xf numFmtId="173" fontId="2" fillId="24" borderId="15" xfId="0" applyNumberFormat="1" applyFont="1" applyFill="1" applyBorder="1" applyAlignment="1" applyProtection="1">
      <alignment horizontal="right" vertical="center"/>
      <protection locked="0"/>
    </xf>
    <xf numFmtId="173" fontId="2" fillId="17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top" wrapText="1"/>
    </xf>
    <xf numFmtId="173" fontId="2" fillId="27" borderId="11" xfId="0" applyNumberFormat="1" applyFont="1" applyFill="1" applyBorder="1" applyAlignment="1" applyProtection="1">
      <alignment horizontal="center" vertical="center"/>
      <protection/>
    </xf>
    <xf numFmtId="173" fontId="2" fillId="24" borderId="11" xfId="0" applyNumberFormat="1" applyFont="1" applyFill="1" applyBorder="1" applyAlignment="1" applyProtection="1">
      <alignment horizontal="center" vertical="center"/>
      <protection/>
    </xf>
    <xf numFmtId="173" fontId="2" fillId="26" borderId="11" xfId="0" applyNumberFormat="1" applyFont="1" applyFill="1" applyBorder="1" applyAlignment="1" applyProtection="1">
      <alignment horizontal="center" vertical="center"/>
      <protection/>
    </xf>
    <xf numFmtId="173" fontId="2" fillId="25" borderId="11" xfId="0" applyNumberFormat="1" applyFont="1" applyFill="1" applyBorder="1" applyAlignment="1" applyProtection="1">
      <alignment horizontal="center" vertical="center"/>
      <protection/>
    </xf>
    <xf numFmtId="173" fontId="4" fillId="17" borderId="11" xfId="0" applyNumberFormat="1" applyFont="1" applyFill="1" applyBorder="1" applyAlignment="1" applyProtection="1">
      <alignment horizontal="center" vertical="center"/>
      <protection/>
    </xf>
    <xf numFmtId="173" fontId="2" fillId="24" borderId="22" xfId="0" applyNumberFormat="1" applyFont="1" applyFill="1" applyBorder="1" applyAlignment="1" applyProtection="1">
      <alignment horizontal="center" vertical="center"/>
      <protection/>
    </xf>
    <xf numFmtId="173" fontId="2" fillId="24" borderId="20" xfId="0" applyNumberFormat="1" applyFont="1" applyFill="1" applyBorder="1" applyAlignment="1" applyProtection="1">
      <alignment horizontal="center" vertical="center"/>
      <protection/>
    </xf>
    <xf numFmtId="173" fontId="4" fillId="24" borderId="20" xfId="0" applyNumberFormat="1" applyFont="1" applyFill="1" applyBorder="1" applyAlignment="1" applyProtection="1">
      <alignment horizontal="center" vertical="center"/>
      <protection/>
    </xf>
    <xf numFmtId="173" fontId="2" fillId="24" borderId="13" xfId="0" applyNumberFormat="1" applyFont="1" applyFill="1" applyBorder="1" applyAlignment="1" applyProtection="1">
      <alignment horizontal="center" vertical="center"/>
      <protection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173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173" fontId="1" fillId="17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173" fontId="0" fillId="24" borderId="23" xfId="0" applyNumberFormat="1" applyFont="1" applyFill="1" applyBorder="1" applyAlignment="1" applyProtection="1">
      <alignment horizontal="left" vertical="center" wrapText="1"/>
      <protection locked="0"/>
    </xf>
    <xf numFmtId="173" fontId="0" fillId="24" borderId="10" xfId="0" applyNumberFormat="1" applyFont="1" applyFill="1" applyBorder="1" applyAlignment="1" applyProtection="1">
      <alignment horizontal="left" vertical="center" wrapText="1"/>
      <protection locked="0"/>
    </xf>
    <xf numFmtId="173" fontId="0" fillId="24" borderId="23" xfId="0" applyNumberFormat="1" applyFont="1" applyFill="1" applyBorder="1" applyAlignment="1" applyProtection="1">
      <alignment horizontal="right" vertical="center"/>
      <protection locked="0"/>
    </xf>
    <xf numFmtId="173" fontId="0" fillId="24" borderId="10" xfId="0" applyNumberFormat="1" applyFont="1" applyFill="1" applyBorder="1" applyAlignment="1" applyProtection="1">
      <alignment horizontal="right" vertical="center"/>
      <protection locked="0"/>
    </xf>
    <xf numFmtId="173" fontId="1" fillId="17" borderId="22" xfId="0" applyNumberFormat="1" applyFont="1" applyFill="1" applyBorder="1" applyAlignment="1">
      <alignment horizontal="center" vertical="center"/>
    </xf>
    <xf numFmtId="173" fontId="0" fillId="24" borderId="21" xfId="0" applyNumberFormat="1" applyFont="1" applyFill="1" applyBorder="1" applyAlignment="1" applyProtection="1">
      <alignment horizontal="left" vertical="center" wrapText="1"/>
      <protection locked="0"/>
    </xf>
    <xf numFmtId="173" fontId="0" fillId="24" borderId="21" xfId="0" applyNumberFormat="1" applyFont="1" applyFill="1" applyBorder="1" applyAlignment="1" applyProtection="1">
      <alignment horizontal="right" vertical="center"/>
      <protection locked="0"/>
    </xf>
    <xf numFmtId="173" fontId="0" fillId="24" borderId="0" xfId="0" applyNumberFormat="1" applyFont="1" applyFill="1" applyBorder="1" applyAlignment="1">
      <alignment horizontal="left" vertical="center" wrapText="1"/>
    </xf>
    <xf numFmtId="173" fontId="0" fillId="24" borderId="0" xfId="0" applyNumberFormat="1" applyFont="1" applyFill="1" applyBorder="1" applyAlignment="1">
      <alignment horizontal="right" vertical="center"/>
    </xf>
    <xf numFmtId="173" fontId="1" fillId="17" borderId="16" xfId="0" applyNumberFormat="1" applyFont="1" applyFill="1" applyBorder="1" applyAlignment="1">
      <alignment horizontal="center" vertical="center"/>
    </xf>
    <xf numFmtId="173" fontId="1" fillId="17" borderId="24" xfId="0" applyNumberFormat="1" applyFont="1" applyFill="1" applyBorder="1" applyAlignment="1">
      <alignment horizontal="center" vertical="center"/>
    </xf>
    <xf numFmtId="173" fontId="1" fillId="17" borderId="12" xfId="0" applyNumberFormat="1" applyFont="1" applyFill="1" applyBorder="1" applyAlignment="1">
      <alignment horizontal="center" vertical="center"/>
    </xf>
    <xf numFmtId="173" fontId="1" fillId="17" borderId="11" xfId="0" applyNumberFormat="1" applyFont="1" applyFill="1" applyBorder="1" applyAlignment="1">
      <alignment horizontal="center" vertical="center" wrapText="1"/>
    </xf>
    <xf numFmtId="175" fontId="2" fillId="17" borderId="23" xfId="0" applyNumberFormat="1" applyFont="1" applyFill="1" applyBorder="1" applyAlignment="1">
      <alignment horizontal="center" vertical="center" wrapText="1"/>
    </xf>
    <xf numFmtId="175" fontId="2" fillId="17" borderId="10" xfId="0" applyNumberFormat="1" applyFont="1" applyFill="1" applyBorder="1" applyAlignment="1">
      <alignment horizontal="center" vertical="center" wrapText="1"/>
    </xf>
    <xf numFmtId="173" fontId="1" fillId="17" borderId="15" xfId="0" applyNumberFormat="1" applyFont="1" applyFill="1" applyBorder="1" applyAlignment="1">
      <alignment horizontal="center" vertical="center"/>
    </xf>
    <xf numFmtId="173" fontId="1" fillId="17" borderId="19" xfId="0" applyNumberFormat="1" applyFont="1" applyFill="1" applyBorder="1" applyAlignment="1">
      <alignment horizontal="center" vertical="center"/>
    </xf>
    <xf numFmtId="173" fontId="24" fillId="24" borderId="21" xfId="0" applyNumberFormat="1" applyFont="1" applyFill="1" applyBorder="1" applyAlignment="1">
      <alignment horizontal="center" vertical="center" textRotation="180" wrapText="1"/>
    </xf>
    <xf numFmtId="173" fontId="2" fillId="17" borderId="23" xfId="0" applyNumberFormat="1" applyFont="1" applyFill="1" applyBorder="1" applyAlignment="1">
      <alignment horizontal="center" vertical="center" wrapText="1"/>
    </xf>
    <xf numFmtId="173" fontId="2" fillId="1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showGridLines="0" tabSelected="1" zoomScalePageLayoutView="0" workbookViewId="0" topLeftCell="A1">
      <pane ySplit="3" topLeftCell="BM40" activePane="bottomLeft" state="frozen"/>
      <selection pane="topLeft" activeCell="A1" sqref="A1"/>
      <selection pane="bottomLeft" activeCell="D11" sqref="D11:D12"/>
    </sheetView>
  </sheetViews>
  <sheetFormatPr defaultColWidth="9.140625" defaultRowHeight="12.75"/>
  <cols>
    <col min="1" max="1" width="10.7109375" style="59" customWidth="1"/>
    <col min="2" max="2" width="7.7109375" style="59" customWidth="1"/>
    <col min="3" max="3" width="7.140625" style="77" customWidth="1"/>
    <col min="4" max="4" width="26.28125" style="59" customWidth="1"/>
    <col min="5" max="5" width="9.00390625" style="59" customWidth="1"/>
    <col min="6" max="6" width="2.28125" style="56" customWidth="1"/>
    <col min="7" max="7" width="21.28125" style="59" customWidth="1"/>
    <col min="8" max="8" width="10.7109375" style="59" customWidth="1"/>
    <col min="9" max="16384" width="8.8515625" style="59" customWidth="1"/>
  </cols>
  <sheetData>
    <row r="1" spans="1:8" ht="37.5" customHeight="1">
      <c r="A1" s="121" t="s">
        <v>31</v>
      </c>
      <c r="B1" s="121" t="s">
        <v>30</v>
      </c>
      <c r="C1" s="116" t="s">
        <v>32</v>
      </c>
      <c r="D1" s="115" t="s">
        <v>11</v>
      </c>
      <c r="E1" s="115"/>
      <c r="F1" s="120"/>
      <c r="G1" s="115" t="s">
        <v>12</v>
      </c>
      <c r="H1" s="115"/>
    </row>
    <row r="2" spans="1:8" ht="37.5" customHeight="1">
      <c r="A2" s="122"/>
      <c r="B2" s="122"/>
      <c r="C2" s="117"/>
      <c r="D2" s="5" t="s">
        <v>10</v>
      </c>
      <c r="E2" s="6" t="s">
        <v>17</v>
      </c>
      <c r="F2" s="120"/>
      <c r="G2" s="7" t="s">
        <v>10</v>
      </c>
      <c r="H2" s="6" t="s">
        <v>17</v>
      </c>
    </row>
    <row r="3" spans="1:8" ht="10.5" customHeight="1">
      <c r="A3" s="8"/>
      <c r="B3" s="9"/>
      <c r="C3" s="60"/>
      <c r="D3" s="10"/>
      <c r="E3" s="11"/>
      <c r="F3" s="32"/>
      <c r="G3" s="12"/>
      <c r="H3" s="13"/>
    </row>
    <row r="4" spans="1:8" ht="20.25" customHeight="1">
      <c r="A4" s="112" t="s">
        <v>0</v>
      </c>
      <c r="B4" s="113"/>
      <c r="C4" s="118"/>
      <c r="D4" s="118"/>
      <c r="E4" s="119"/>
      <c r="F4" s="57"/>
      <c r="G4" s="12"/>
      <c r="H4" s="13"/>
    </row>
    <row r="5" spans="1:8" ht="19.5" customHeight="1">
      <c r="A5" s="82">
        <v>1</v>
      </c>
      <c r="B5" s="50">
        <v>0</v>
      </c>
      <c r="C5" s="61">
        <v>0</v>
      </c>
      <c r="D5" s="103"/>
      <c r="E5" s="105"/>
      <c r="F5" s="52"/>
      <c r="G5" s="103"/>
      <c r="H5" s="105"/>
    </row>
    <row r="6" spans="1:8" ht="19.5" customHeight="1">
      <c r="A6" s="83" t="s">
        <v>25</v>
      </c>
      <c r="B6" s="48">
        <v>0</v>
      </c>
      <c r="C6" s="62">
        <v>1</v>
      </c>
      <c r="D6" s="104"/>
      <c r="E6" s="106"/>
      <c r="F6" s="52"/>
      <c r="G6" s="104"/>
      <c r="H6" s="106"/>
    </row>
    <row r="7" spans="1:8" ht="19.5" customHeight="1">
      <c r="A7" s="82">
        <v>3</v>
      </c>
      <c r="B7" s="50">
        <v>0</v>
      </c>
      <c r="C7" s="61">
        <v>0</v>
      </c>
      <c r="D7" s="103"/>
      <c r="E7" s="105"/>
      <c r="F7" s="52"/>
      <c r="G7" s="103"/>
      <c r="H7" s="105"/>
    </row>
    <row r="8" spans="1:8" ht="19.5" customHeight="1">
      <c r="A8" s="83">
        <v>4</v>
      </c>
      <c r="B8" s="48">
        <v>0</v>
      </c>
      <c r="C8" s="62">
        <v>1</v>
      </c>
      <c r="D8" s="104"/>
      <c r="E8" s="106"/>
      <c r="F8" s="52"/>
      <c r="G8" s="104"/>
      <c r="H8" s="106"/>
    </row>
    <row r="9" spans="1:8" ht="19.5" customHeight="1">
      <c r="A9" s="82">
        <v>5</v>
      </c>
      <c r="B9" s="50">
        <v>0</v>
      </c>
      <c r="C9" s="61">
        <v>0</v>
      </c>
      <c r="D9" s="103"/>
      <c r="E9" s="105"/>
      <c r="F9" s="52"/>
      <c r="G9" s="103"/>
      <c r="H9" s="105"/>
    </row>
    <row r="10" spans="1:8" ht="19.5" customHeight="1">
      <c r="A10" s="82">
        <v>7</v>
      </c>
      <c r="B10" s="50">
        <v>0</v>
      </c>
      <c r="C10" s="61">
        <v>0</v>
      </c>
      <c r="D10" s="104"/>
      <c r="E10" s="106"/>
      <c r="F10" s="52"/>
      <c r="G10" s="104"/>
      <c r="H10" s="106"/>
    </row>
    <row r="11" spans="1:8" ht="19.5" customHeight="1">
      <c r="A11" s="82">
        <v>9</v>
      </c>
      <c r="B11" s="50">
        <v>0</v>
      </c>
      <c r="C11" s="61">
        <v>0</v>
      </c>
      <c r="D11" s="103"/>
      <c r="E11" s="105"/>
      <c r="F11" s="52"/>
      <c r="G11" s="103"/>
      <c r="H11" s="105"/>
    </row>
    <row r="12" spans="1:8" ht="19.5" customHeight="1">
      <c r="A12" s="82">
        <v>11</v>
      </c>
      <c r="B12" s="50">
        <v>0</v>
      </c>
      <c r="C12" s="61">
        <v>0</v>
      </c>
      <c r="D12" s="104"/>
      <c r="E12" s="106"/>
      <c r="F12" s="52"/>
      <c r="G12" s="104"/>
      <c r="H12" s="106"/>
    </row>
    <row r="13" spans="1:8" ht="19.5" customHeight="1">
      <c r="A13" s="82">
        <v>13</v>
      </c>
      <c r="B13" s="50">
        <v>0</v>
      </c>
      <c r="C13" s="61">
        <v>0</v>
      </c>
      <c r="D13" s="103"/>
      <c r="E13" s="105"/>
      <c r="F13" s="52"/>
      <c r="G13" s="103"/>
      <c r="H13" s="105"/>
    </row>
    <row r="14" spans="1:8" ht="19.5" customHeight="1">
      <c r="A14" s="83">
        <v>14</v>
      </c>
      <c r="B14" s="51">
        <v>0</v>
      </c>
      <c r="C14" s="63">
        <v>1</v>
      </c>
      <c r="D14" s="104"/>
      <c r="E14" s="106"/>
      <c r="F14" s="52"/>
      <c r="G14" s="104"/>
      <c r="H14" s="106"/>
    </row>
    <row r="15" spans="1:8" ht="19.5" customHeight="1">
      <c r="A15" s="82">
        <v>15</v>
      </c>
      <c r="B15" s="50">
        <v>0</v>
      </c>
      <c r="C15" s="61">
        <v>0</v>
      </c>
      <c r="D15" s="103"/>
      <c r="E15" s="105"/>
      <c r="F15" s="52"/>
      <c r="G15" s="103"/>
      <c r="H15" s="105"/>
    </row>
    <row r="16" spans="1:8" ht="19.5" customHeight="1">
      <c r="A16" s="83">
        <v>16</v>
      </c>
      <c r="B16" s="48">
        <v>0</v>
      </c>
      <c r="C16" s="62">
        <v>1</v>
      </c>
      <c r="D16" s="104"/>
      <c r="E16" s="106"/>
      <c r="F16" s="52"/>
      <c r="G16" s="104"/>
      <c r="H16" s="106"/>
    </row>
    <row r="17" spans="1:8" ht="19.5" customHeight="1">
      <c r="A17" s="83">
        <v>17</v>
      </c>
      <c r="B17" s="48">
        <v>0</v>
      </c>
      <c r="C17" s="62">
        <v>1</v>
      </c>
      <c r="D17" s="103"/>
      <c r="E17" s="105"/>
      <c r="F17" s="52"/>
      <c r="G17" s="103"/>
      <c r="H17" s="105"/>
    </row>
    <row r="18" spans="1:8" ht="19.5" customHeight="1">
      <c r="A18" s="83">
        <v>18</v>
      </c>
      <c r="B18" s="48">
        <v>0</v>
      </c>
      <c r="C18" s="62">
        <v>1</v>
      </c>
      <c r="D18" s="104"/>
      <c r="E18" s="106"/>
      <c r="F18" s="52"/>
      <c r="G18" s="104"/>
      <c r="H18" s="106"/>
    </row>
    <row r="19" spans="1:8" ht="19.5" customHeight="1">
      <c r="A19" s="84" t="s">
        <v>19</v>
      </c>
      <c r="B19" s="47">
        <v>0</v>
      </c>
      <c r="C19" s="64">
        <v>0</v>
      </c>
      <c r="D19" s="103"/>
      <c r="E19" s="105"/>
      <c r="F19" s="52"/>
      <c r="G19" s="103"/>
      <c r="H19" s="105"/>
    </row>
    <row r="20" spans="1:8" ht="19.5" customHeight="1">
      <c r="A20" s="84" t="s">
        <v>3</v>
      </c>
      <c r="B20" s="47">
        <v>0</v>
      </c>
      <c r="C20" s="64">
        <v>0</v>
      </c>
      <c r="D20" s="104"/>
      <c r="E20" s="106"/>
      <c r="F20" s="52"/>
      <c r="G20" s="104"/>
      <c r="H20" s="106"/>
    </row>
    <row r="21" spans="1:8" ht="19.5" customHeight="1">
      <c r="A21" s="83">
        <v>24</v>
      </c>
      <c r="B21" s="48">
        <v>0</v>
      </c>
      <c r="C21" s="62">
        <v>1</v>
      </c>
      <c r="D21" s="103"/>
      <c r="E21" s="105"/>
      <c r="F21" s="52"/>
      <c r="G21" s="103"/>
      <c r="H21" s="105"/>
    </row>
    <row r="22" spans="1:8" ht="19.5" customHeight="1">
      <c r="A22" s="83">
        <v>26</v>
      </c>
      <c r="B22" s="48">
        <v>0</v>
      </c>
      <c r="C22" s="62">
        <v>1</v>
      </c>
      <c r="D22" s="104"/>
      <c r="E22" s="106"/>
      <c r="F22" s="52"/>
      <c r="G22" s="104"/>
      <c r="H22" s="106"/>
    </row>
    <row r="23" spans="1:8" ht="19.5" customHeight="1">
      <c r="A23" s="83">
        <v>27</v>
      </c>
      <c r="B23" s="48">
        <v>0</v>
      </c>
      <c r="C23" s="62">
        <v>1</v>
      </c>
      <c r="D23" s="103"/>
      <c r="E23" s="105"/>
      <c r="F23" s="52"/>
      <c r="G23" s="103"/>
      <c r="H23" s="105"/>
    </row>
    <row r="24" spans="1:8" ht="19.5" customHeight="1">
      <c r="A24" s="83">
        <v>28</v>
      </c>
      <c r="B24" s="48">
        <v>0</v>
      </c>
      <c r="C24" s="62">
        <v>1</v>
      </c>
      <c r="D24" s="104"/>
      <c r="E24" s="106"/>
      <c r="F24" s="52"/>
      <c r="G24" s="104"/>
      <c r="H24" s="106"/>
    </row>
    <row r="25" spans="1:8" ht="19.5" customHeight="1">
      <c r="A25" s="83">
        <v>29</v>
      </c>
      <c r="B25" s="48">
        <v>0</v>
      </c>
      <c r="C25" s="62">
        <v>1</v>
      </c>
      <c r="D25" s="103"/>
      <c r="E25" s="105"/>
      <c r="F25" s="52"/>
      <c r="G25" s="103"/>
      <c r="H25" s="105"/>
    </row>
    <row r="26" spans="1:8" ht="19.5" customHeight="1">
      <c r="A26" s="83" t="s">
        <v>4</v>
      </c>
      <c r="B26" s="48">
        <v>0</v>
      </c>
      <c r="C26" s="62">
        <v>1</v>
      </c>
      <c r="D26" s="104"/>
      <c r="E26" s="106"/>
      <c r="F26" s="52"/>
      <c r="G26" s="104"/>
      <c r="H26" s="106"/>
    </row>
    <row r="27" spans="1:8" ht="19.5" customHeight="1">
      <c r="A27" s="83" t="s">
        <v>5</v>
      </c>
      <c r="B27" s="48">
        <v>0</v>
      </c>
      <c r="C27" s="62">
        <v>1</v>
      </c>
      <c r="D27" s="103"/>
      <c r="E27" s="105"/>
      <c r="F27" s="52"/>
      <c r="G27" s="103"/>
      <c r="H27" s="105"/>
    </row>
    <row r="28" spans="1:8" ht="19.5" customHeight="1">
      <c r="A28" s="83">
        <v>31</v>
      </c>
      <c r="B28" s="48">
        <v>0</v>
      </c>
      <c r="C28" s="62">
        <v>1</v>
      </c>
      <c r="D28" s="104"/>
      <c r="E28" s="106"/>
      <c r="F28" s="52"/>
      <c r="G28" s="104"/>
      <c r="H28" s="106"/>
    </row>
    <row r="29" spans="1:8" ht="19.5" customHeight="1">
      <c r="A29" s="83">
        <v>32</v>
      </c>
      <c r="B29" s="48">
        <v>0</v>
      </c>
      <c r="C29" s="62">
        <v>1</v>
      </c>
      <c r="D29" s="103"/>
      <c r="E29" s="105"/>
      <c r="F29" s="52"/>
      <c r="G29" s="103"/>
      <c r="H29" s="105"/>
    </row>
    <row r="30" spans="1:8" ht="19.5" customHeight="1">
      <c r="A30" s="85" t="s">
        <v>6</v>
      </c>
      <c r="B30" s="49">
        <v>0</v>
      </c>
      <c r="C30" s="65">
        <v>0</v>
      </c>
      <c r="D30" s="104"/>
      <c r="E30" s="106"/>
      <c r="F30" s="52"/>
      <c r="G30" s="104"/>
      <c r="H30" s="106"/>
    </row>
    <row r="31" spans="1:8" ht="19.5" customHeight="1">
      <c r="A31" s="83" t="s">
        <v>7</v>
      </c>
      <c r="B31" s="48">
        <v>0</v>
      </c>
      <c r="C31" s="62">
        <v>1</v>
      </c>
      <c r="D31" s="103"/>
      <c r="E31" s="105"/>
      <c r="F31" s="52"/>
      <c r="G31" s="103"/>
      <c r="H31" s="105"/>
    </row>
    <row r="32" spans="1:8" ht="19.5" customHeight="1">
      <c r="A32" s="83">
        <v>34</v>
      </c>
      <c r="B32" s="48">
        <v>0</v>
      </c>
      <c r="C32" s="62">
        <v>1</v>
      </c>
      <c r="D32" s="104"/>
      <c r="E32" s="106"/>
      <c r="F32" s="52"/>
      <c r="G32" s="104"/>
      <c r="H32" s="106"/>
    </row>
    <row r="33" spans="1:8" ht="19.5" customHeight="1">
      <c r="A33" s="83">
        <v>36</v>
      </c>
      <c r="B33" s="48">
        <v>0</v>
      </c>
      <c r="C33" s="62">
        <v>1</v>
      </c>
      <c r="D33" s="103"/>
      <c r="E33" s="105"/>
      <c r="F33" s="52"/>
      <c r="G33" s="103"/>
      <c r="H33" s="105"/>
    </row>
    <row r="34" spans="1:8" ht="19.5" customHeight="1">
      <c r="A34" s="83">
        <v>37</v>
      </c>
      <c r="B34" s="48">
        <v>0</v>
      </c>
      <c r="C34" s="62">
        <v>1</v>
      </c>
      <c r="D34" s="104"/>
      <c r="E34" s="106"/>
      <c r="F34" s="52"/>
      <c r="G34" s="104"/>
      <c r="H34" s="106"/>
    </row>
    <row r="35" spans="1:8" ht="19.5" customHeight="1">
      <c r="A35" s="83">
        <v>39</v>
      </c>
      <c r="B35" s="48">
        <v>0</v>
      </c>
      <c r="C35" s="62">
        <v>1</v>
      </c>
      <c r="D35" s="103"/>
      <c r="E35" s="105"/>
      <c r="F35" s="52"/>
      <c r="G35" s="103"/>
      <c r="H35" s="105"/>
    </row>
    <row r="36" spans="1:8" ht="19.5" customHeight="1">
      <c r="A36" s="85" t="s">
        <v>24</v>
      </c>
      <c r="B36" s="49">
        <v>0</v>
      </c>
      <c r="C36" s="65">
        <v>0</v>
      </c>
      <c r="D36" s="104"/>
      <c r="E36" s="106"/>
      <c r="F36" s="52"/>
      <c r="G36" s="104"/>
      <c r="H36" s="106"/>
    </row>
    <row r="37" spans="1:8" ht="19.5" customHeight="1">
      <c r="A37" s="83">
        <v>45</v>
      </c>
      <c r="B37" s="48">
        <v>0</v>
      </c>
      <c r="C37" s="62">
        <v>1</v>
      </c>
      <c r="D37" s="103"/>
      <c r="E37" s="105"/>
      <c r="F37" s="52"/>
      <c r="G37" s="103"/>
      <c r="H37" s="105"/>
    </row>
    <row r="38" spans="1:8" ht="19.5" customHeight="1">
      <c r="A38" s="83">
        <v>47</v>
      </c>
      <c r="B38" s="48">
        <v>0</v>
      </c>
      <c r="C38" s="62">
        <v>1</v>
      </c>
      <c r="D38" s="104"/>
      <c r="E38" s="106"/>
      <c r="F38" s="52"/>
      <c r="G38" s="104"/>
      <c r="H38" s="106"/>
    </row>
    <row r="39" spans="1:8" ht="19.5" customHeight="1">
      <c r="A39" s="83">
        <v>49</v>
      </c>
      <c r="B39" s="48">
        <v>0</v>
      </c>
      <c r="C39" s="62">
        <v>1</v>
      </c>
      <c r="D39" s="103"/>
      <c r="E39" s="105"/>
      <c r="F39" s="52"/>
      <c r="G39" s="103"/>
      <c r="H39" s="105"/>
    </row>
    <row r="40" spans="1:8" ht="19.5" customHeight="1">
      <c r="A40" s="83">
        <v>51</v>
      </c>
      <c r="B40" s="48">
        <v>0</v>
      </c>
      <c r="C40" s="62">
        <v>1</v>
      </c>
      <c r="D40" s="104"/>
      <c r="E40" s="106"/>
      <c r="F40" s="52"/>
      <c r="G40" s="104"/>
      <c r="H40" s="106"/>
    </row>
    <row r="41" spans="1:8" ht="19.5" customHeight="1">
      <c r="A41" s="86" t="s">
        <v>13</v>
      </c>
      <c r="B41" s="4">
        <f>SUM(B5:B40)</f>
        <v>0</v>
      </c>
      <c r="C41" s="66">
        <f>SUM(C5:C40)</f>
        <v>24</v>
      </c>
      <c r="D41" s="15" t="s">
        <v>13</v>
      </c>
      <c r="E41" s="31">
        <f>SUM(E5:E40)</f>
        <v>0</v>
      </c>
      <c r="F41" s="52"/>
      <c r="G41" s="103"/>
      <c r="H41" s="105"/>
    </row>
    <row r="42" spans="1:8" ht="18" customHeight="1">
      <c r="A42" s="107" t="s">
        <v>0</v>
      </c>
      <c r="B42" s="95"/>
      <c r="C42" s="96"/>
      <c r="D42" s="15" t="s">
        <v>21</v>
      </c>
      <c r="E42" s="2">
        <f>IF(H$120&gt;H$121,H$120/C$119*C41,H$121/C$119*C41)</f>
        <v>0</v>
      </c>
      <c r="F42" s="57"/>
      <c r="G42" s="104"/>
      <c r="H42" s="106"/>
    </row>
    <row r="43" spans="1:8" ht="20.25" customHeight="1">
      <c r="A43" s="97"/>
      <c r="B43" s="98"/>
      <c r="C43" s="99"/>
      <c r="D43" s="15" t="s">
        <v>9</v>
      </c>
      <c r="E43" s="34">
        <v>0</v>
      </c>
      <c r="F43" s="57"/>
      <c r="G43" s="103"/>
      <c r="H43" s="105"/>
    </row>
    <row r="44" spans="1:8" ht="20.25" customHeight="1">
      <c r="A44" s="100"/>
      <c r="B44" s="101"/>
      <c r="C44" s="102"/>
      <c r="D44" s="15" t="s">
        <v>14</v>
      </c>
      <c r="E44" s="3">
        <f>E43+B41-E42-E41</f>
        <v>0</v>
      </c>
      <c r="F44" s="57"/>
      <c r="G44" s="104"/>
      <c r="H44" s="106"/>
    </row>
    <row r="45" spans="1:8" ht="19.5" customHeight="1">
      <c r="A45" s="18"/>
      <c r="B45" s="19"/>
      <c r="C45" s="67"/>
      <c r="D45" s="20"/>
      <c r="E45" s="21"/>
      <c r="F45" s="52"/>
      <c r="G45" s="16"/>
      <c r="H45" s="17"/>
    </row>
    <row r="46" spans="1:8" ht="19.5" customHeight="1">
      <c r="A46" s="112" t="s">
        <v>1</v>
      </c>
      <c r="B46" s="113"/>
      <c r="C46" s="113"/>
      <c r="D46" s="113"/>
      <c r="E46" s="114"/>
      <c r="F46" s="57"/>
      <c r="G46" s="16"/>
      <c r="H46" s="17"/>
    </row>
    <row r="47" spans="1:8" ht="19.5" customHeight="1">
      <c r="A47" s="83">
        <v>1</v>
      </c>
      <c r="B47" s="36"/>
      <c r="C47" s="62">
        <v>1</v>
      </c>
      <c r="D47" s="103"/>
      <c r="E47" s="105"/>
      <c r="F47" s="52"/>
      <c r="G47" s="103"/>
      <c r="H47" s="105"/>
    </row>
    <row r="48" spans="1:8" ht="19.5" customHeight="1">
      <c r="A48" s="83">
        <v>3</v>
      </c>
      <c r="B48" s="36"/>
      <c r="C48" s="62">
        <v>1</v>
      </c>
      <c r="D48" s="104"/>
      <c r="E48" s="106"/>
      <c r="F48" s="52"/>
      <c r="G48" s="104"/>
      <c r="H48" s="106"/>
    </row>
    <row r="49" spans="1:8" ht="19.5" customHeight="1">
      <c r="A49" s="83">
        <v>5</v>
      </c>
      <c r="B49" s="36"/>
      <c r="C49" s="62">
        <v>1</v>
      </c>
      <c r="D49" s="103"/>
      <c r="E49" s="105"/>
      <c r="F49" s="52"/>
      <c r="G49" s="103"/>
      <c r="H49" s="105"/>
    </row>
    <row r="50" spans="1:8" ht="19.5" customHeight="1">
      <c r="A50" s="83">
        <v>7</v>
      </c>
      <c r="B50" s="36"/>
      <c r="C50" s="62">
        <v>1</v>
      </c>
      <c r="D50" s="104"/>
      <c r="E50" s="106"/>
      <c r="F50" s="52"/>
      <c r="G50" s="104"/>
      <c r="H50" s="106"/>
    </row>
    <row r="51" spans="1:8" ht="19.5" customHeight="1">
      <c r="A51" s="83">
        <v>9</v>
      </c>
      <c r="B51" s="36"/>
      <c r="C51" s="62">
        <v>1</v>
      </c>
      <c r="D51" s="103"/>
      <c r="E51" s="105"/>
      <c r="F51" s="52"/>
      <c r="G51" s="103"/>
      <c r="H51" s="105"/>
    </row>
    <row r="52" spans="1:8" ht="19.5" customHeight="1">
      <c r="A52" s="84">
        <v>11</v>
      </c>
      <c r="B52" s="35">
        <v>0</v>
      </c>
      <c r="C52" s="64">
        <v>0</v>
      </c>
      <c r="D52" s="104"/>
      <c r="E52" s="106"/>
      <c r="F52" s="52"/>
      <c r="G52" s="104"/>
      <c r="H52" s="106"/>
    </row>
    <row r="53" spans="1:8" ht="19.5" customHeight="1">
      <c r="A53" s="83">
        <v>15</v>
      </c>
      <c r="B53" s="36"/>
      <c r="C53" s="62">
        <v>1</v>
      </c>
      <c r="D53" s="103"/>
      <c r="E53" s="105"/>
      <c r="F53" s="52"/>
      <c r="G53" s="103"/>
      <c r="H53" s="105"/>
    </row>
    <row r="54" spans="1:8" ht="19.5" customHeight="1">
      <c r="A54" s="87"/>
      <c r="B54" s="46"/>
      <c r="C54" s="62"/>
      <c r="D54" s="104"/>
      <c r="E54" s="106"/>
      <c r="F54" s="52"/>
      <c r="G54" s="104"/>
      <c r="H54" s="106"/>
    </row>
    <row r="55" spans="1:8" ht="19.5" customHeight="1">
      <c r="A55" s="88"/>
      <c r="B55" s="41"/>
      <c r="C55" s="62"/>
      <c r="D55" s="103"/>
      <c r="E55" s="105"/>
      <c r="F55" s="58"/>
      <c r="G55" s="103"/>
      <c r="H55" s="105"/>
    </row>
    <row r="56" spans="1:8" ht="19.5" customHeight="1">
      <c r="A56" s="88"/>
      <c r="B56" s="41"/>
      <c r="C56" s="62"/>
      <c r="D56" s="104"/>
      <c r="E56" s="106"/>
      <c r="F56" s="58"/>
      <c r="G56" s="104"/>
      <c r="H56" s="106"/>
    </row>
    <row r="57" spans="1:8" ht="19.5" customHeight="1">
      <c r="A57" s="88"/>
      <c r="B57" s="41"/>
      <c r="C57" s="62"/>
      <c r="D57" s="103"/>
      <c r="E57" s="105"/>
      <c r="F57" s="58"/>
      <c r="G57" s="103"/>
      <c r="H57" s="105"/>
    </row>
    <row r="58" spans="1:8" ht="19.5" customHeight="1">
      <c r="A58" s="88"/>
      <c r="B58" s="41"/>
      <c r="C58" s="62"/>
      <c r="D58" s="104"/>
      <c r="E58" s="106"/>
      <c r="F58" s="58"/>
      <c r="G58" s="104"/>
      <c r="H58" s="106"/>
    </row>
    <row r="59" spans="1:8" ht="19.5" customHeight="1">
      <c r="A59" s="88"/>
      <c r="B59" s="41"/>
      <c r="C59" s="62"/>
      <c r="D59" s="103"/>
      <c r="E59" s="105"/>
      <c r="F59" s="58"/>
      <c r="G59" s="103"/>
      <c r="H59" s="105"/>
    </row>
    <row r="60" spans="1:8" ht="19.5" customHeight="1">
      <c r="A60" s="89"/>
      <c r="B60" s="44"/>
      <c r="C60" s="68"/>
      <c r="D60" s="104"/>
      <c r="E60" s="106"/>
      <c r="F60" s="58"/>
      <c r="G60" s="104"/>
      <c r="H60" s="106"/>
    </row>
    <row r="61" spans="1:8" ht="19.5" customHeight="1">
      <c r="A61" s="88"/>
      <c r="B61" s="41"/>
      <c r="C61" s="62"/>
      <c r="D61" s="103"/>
      <c r="E61" s="105"/>
      <c r="F61" s="58"/>
      <c r="G61" s="103"/>
      <c r="H61" s="105"/>
    </row>
    <row r="62" spans="1:8" ht="19.5" customHeight="1">
      <c r="A62" s="88"/>
      <c r="B62" s="41"/>
      <c r="C62" s="62"/>
      <c r="D62" s="104"/>
      <c r="E62" s="106"/>
      <c r="F62" s="58"/>
      <c r="G62" s="104"/>
      <c r="H62" s="106"/>
    </row>
    <row r="63" spans="1:8" ht="19.5" customHeight="1">
      <c r="A63" s="88"/>
      <c r="B63" s="41"/>
      <c r="C63" s="62"/>
      <c r="D63" s="103"/>
      <c r="E63" s="105"/>
      <c r="F63" s="58"/>
      <c r="G63" s="103"/>
      <c r="H63" s="105"/>
    </row>
    <row r="64" spans="1:8" ht="19.5" customHeight="1">
      <c r="A64" s="88"/>
      <c r="B64" s="41"/>
      <c r="C64" s="62"/>
      <c r="D64" s="108"/>
      <c r="E64" s="109"/>
      <c r="F64" s="58"/>
      <c r="G64" s="104"/>
      <c r="H64" s="106"/>
    </row>
    <row r="65" spans="1:8" ht="19.5" customHeight="1">
      <c r="A65" s="14" t="s">
        <v>13</v>
      </c>
      <c r="B65" s="24">
        <f>SUM(B47:B64)</f>
        <v>0</v>
      </c>
      <c r="C65" s="66">
        <f>SUM(C47:C64)</f>
        <v>6</v>
      </c>
      <c r="D65" s="22" t="s">
        <v>13</v>
      </c>
      <c r="E65" s="4">
        <f>SUM(E47:E64)</f>
        <v>0</v>
      </c>
      <c r="F65" s="52"/>
      <c r="G65" s="103"/>
      <c r="H65" s="105"/>
    </row>
    <row r="66" spans="1:8" ht="19.5" customHeight="1">
      <c r="A66" s="107" t="s">
        <v>1</v>
      </c>
      <c r="B66" s="95"/>
      <c r="C66" s="96"/>
      <c r="D66" s="22" t="s">
        <v>21</v>
      </c>
      <c r="E66" s="2">
        <f>IF(H$120&gt;H$121,H$120/C$119*C65,H$121/C$119*C65)</f>
        <v>0</v>
      </c>
      <c r="F66" s="52"/>
      <c r="G66" s="104"/>
      <c r="H66" s="106"/>
    </row>
    <row r="67" spans="1:8" ht="19.5" customHeight="1">
      <c r="A67" s="97"/>
      <c r="B67" s="98"/>
      <c r="C67" s="99"/>
      <c r="D67" s="22" t="s">
        <v>9</v>
      </c>
      <c r="E67" s="45">
        <v>0</v>
      </c>
      <c r="F67" s="52"/>
      <c r="G67" s="103"/>
      <c r="H67" s="105"/>
    </row>
    <row r="68" spans="1:8" ht="19.5" customHeight="1">
      <c r="A68" s="100"/>
      <c r="B68" s="101"/>
      <c r="C68" s="102"/>
      <c r="D68" s="22" t="s">
        <v>14</v>
      </c>
      <c r="E68" s="24">
        <f>E67+B65-E66-E65</f>
        <v>0</v>
      </c>
      <c r="F68" s="52"/>
      <c r="G68" s="104"/>
      <c r="H68" s="106"/>
    </row>
    <row r="69" spans="1:8" ht="19.5" customHeight="1">
      <c r="A69" s="23"/>
      <c r="B69" s="1"/>
      <c r="C69" s="69"/>
      <c r="D69" s="32"/>
      <c r="E69" s="17"/>
      <c r="F69" s="52"/>
      <c r="G69" s="16"/>
      <c r="H69" s="17"/>
    </row>
    <row r="70" spans="1:8" ht="19.5" customHeight="1">
      <c r="A70" s="112" t="s">
        <v>15</v>
      </c>
      <c r="B70" s="113"/>
      <c r="C70" s="113"/>
      <c r="D70" s="113"/>
      <c r="E70" s="114"/>
      <c r="F70" s="57"/>
      <c r="G70" s="16"/>
      <c r="H70" s="17"/>
    </row>
    <row r="71" spans="1:8" ht="19.5" customHeight="1">
      <c r="A71" s="83">
        <v>1</v>
      </c>
      <c r="B71" s="37">
        <v>0</v>
      </c>
      <c r="C71" s="63">
        <v>1</v>
      </c>
      <c r="D71" s="103"/>
      <c r="E71" s="105"/>
      <c r="F71" s="52"/>
      <c r="G71" s="103"/>
      <c r="H71" s="105"/>
    </row>
    <row r="72" spans="1:8" ht="19.5" customHeight="1">
      <c r="A72" s="85">
        <v>4</v>
      </c>
      <c r="B72" s="43">
        <v>0</v>
      </c>
      <c r="C72" s="65">
        <v>0</v>
      </c>
      <c r="D72" s="104"/>
      <c r="E72" s="106"/>
      <c r="F72" s="52"/>
      <c r="G72" s="104"/>
      <c r="H72" s="106"/>
    </row>
    <row r="73" spans="1:8" ht="19.5" customHeight="1">
      <c r="A73" s="83">
        <v>6</v>
      </c>
      <c r="B73" s="36">
        <v>0</v>
      </c>
      <c r="C73" s="62">
        <v>1</v>
      </c>
      <c r="D73" s="103"/>
      <c r="E73" s="105"/>
      <c r="F73" s="52"/>
      <c r="G73" s="103"/>
      <c r="H73" s="105"/>
    </row>
    <row r="74" spans="1:8" ht="19.5" customHeight="1">
      <c r="A74" s="83">
        <v>7</v>
      </c>
      <c r="B74" s="36">
        <v>0</v>
      </c>
      <c r="C74" s="62">
        <v>1</v>
      </c>
      <c r="D74" s="104"/>
      <c r="E74" s="106"/>
      <c r="F74" s="52"/>
      <c r="G74" s="104"/>
      <c r="H74" s="106"/>
    </row>
    <row r="75" spans="1:8" ht="19.5" customHeight="1">
      <c r="A75" s="85">
        <v>8</v>
      </c>
      <c r="B75" s="43">
        <v>0</v>
      </c>
      <c r="C75" s="65">
        <v>0</v>
      </c>
      <c r="D75" s="103"/>
      <c r="E75" s="105"/>
      <c r="F75" s="52"/>
      <c r="G75" s="103"/>
      <c r="H75" s="105"/>
    </row>
    <row r="76" spans="1:8" ht="19.5" customHeight="1">
      <c r="A76" s="83">
        <v>9</v>
      </c>
      <c r="B76" s="36">
        <v>0</v>
      </c>
      <c r="C76" s="62">
        <v>1</v>
      </c>
      <c r="D76" s="104"/>
      <c r="E76" s="106"/>
      <c r="F76" s="52"/>
      <c r="G76" s="104"/>
      <c r="H76" s="106"/>
    </row>
    <row r="77" spans="1:8" ht="19.5" customHeight="1">
      <c r="A77" s="83" t="s">
        <v>8</v>
      </c>
      <c r="B77" s="37">
        <v>0</v>
      </c>
      <c r="C77" s="63">
        <v>1</v>
      </c>
      <c r="D77" s="103"/>
      <c r="E77" s="105"/>
      <c r="F77" s="52"/>
      <c r="G77" s="103"/>
      <c r="H77" s="105"/>
    </row>
    <row r="78" spans="1:8" ht="19.5" customHeight="1">
      <c r="A78" s="83">
        <v>11</v>
      </c>
      <c r="B78" s="36">
        <v>0</v>
      </c>
      <c r="C78" s="62">
        <v>1</v>
      </c>
      <c r="D78" s="104"/>
      <c r="E78" s="106"/>
      <c r="F78" s="52"/>
      <c r="G78" s="104"/>
      <c r="H78" s="106"/>
    </row>
    <row r="79" spans="1:8" ht="19.5" customHeight="1">
      <c r="A79" s="83">
        <v>12</v>
      </c>
      <c r="B79" s="36">
        <v>0</v>
      </c>
      <c r="C79" s="62">
        <v>1</v>
      </c>
      <c r="D79" s="103"/>
      <c r="E79" s="105"/>
      <c r="F79" s="52"/>
      <c r="G79" s="103"/>
      <c r="H79" s="105"/>
    </row>
    <row r="80" spans="1:8" ht="19.5" customHeight="1">
      <c r="A80" s="83">
        <v>17</v>
      </c>
      <c r="B80" s="36">
        <v>0</v>
      </c>
      <c r="C80" s="62">
        <v>1</v>
      </c>
      <c r="D80" s="104"/>
      <c r="E80" s="106"/>
      <c r="F80" s="52"/>
      <c r="G80" s="104"/>
      <c r="H80" s="106"/>
    </row>
    <row r="81" spans="1:8" ht="19.5" customHeight="1">
      <c r="A81" s="85">
        <v>18</v>
      </c>
      <c r="B81" s="43">
        <v>0</v>
      </c>
      <c r="C81" s="65">
        <v>0</v>
      </c>
      <c r="D81" s="103"/>
      <c r="E81" s="105"/>
      <c r="F81" s="52"/>
      <c r="G81" s="103"/>
      <c r="H81" s="105"/>
    </row>
    <row r="82" spans="1:8" ht="19.5" customHeight="1">
      <c r="A82" s="88"/>
      <c r="B82" s="41"/>
      <c r="C82" s="70"/>
      <c r="D82" s="104"/>
      <c r="E82" s="106"/>
      <c r="F82" s="57"/>
      <c r="G82" s="104"/>
      <c r="H82" s="106"/>
    </row>
    <row r="83" spans="1:8" ht="19.5" customHeight="1">
      <c r="A83" s="88"/>
      <c r="B83" s="41"/>
      <c r="C83" s="70"/>
      <c r="D83" s="103"/>
      <c r="E83" s="105"/>
      <c r="F83" s="57"/>
      <c r="G83" s="103"/>
      <c r="H83" s="105"/>
    </row>
    <row r="84" spans="1:8" ht="19.5" customHeight="1">
      <c r="A84" s="89"/>
      <c r="B84" s="44"/>
      <c r="C84" s="71"/>
      <c r="D84" s="104"/>
      <c r="E84" s="106"/>
      <c r="F84" s="57"/>
      <c r="G84" s="104"/>
      <c r="H84" s="106"/>
    </row>
    <row r="85" spans="1:8" ht="19.5" customHeight="1">
      <c r="A85" s="88"/>
      <c r="B85" s="41"/>
      <c r="C85" s="70"/>
      <c r="D85" s="103"/>
      <c r="E85" s="105"/>
      <c r="F85" s="57"/>
      <c r="G85" s="103"/>
      <c r="H85" s="105"/>
    </row>
    <row r="86" spans="1:8" ht="19.5" customHeight="1">
      <c r="A86" s="88"/>
      <c r="B86" s="41"/>
      <c r="C86" s="70"/>
      <c r="D86" s="104"/>
      <c r="E86" s="106"/>
      <c r="F86" s="57"/>
      <c r="G86" s="104"/>
      <c r="H86" s="106"/>
    </row>
    <row r="87" spans="1:8" ht="19.5" customHeight="1">
      <c r="A87" s="88"/>
      <c r="B87" s="41"/>
      <c r="C87" s="70"/>
      <c r="D87" s="103"/>
      <c r="E87" s="105"/>
      <c r="F87" s="57"/>
      <c r="G87" s="103"/>
      <c r="H87" s="105"/>
    </row>
    <row r="88" spans="1:8" ht="19.5" customHeight="1">
      <c r="A88" s="90"/>
      <c r="B88" s="42"/>
      <c r="C88" s="72"/>
      <c r="D88" s="104"/>
      <c r="E88" s="106"/>
      <c r="F88" s="57"/>
      <c r="G88" s="104"/>
      <c r="H88" s="106"/>
    </row>
    <row r="89" spans="1:8" ht="19.5" customHeight="1">
      <c r="A89" s="14" t="s">
        <v>13</v>
      </c>
      <c r="B89" s="4">
        <f>SUM(B71:B88)</f>
        <v>0</v>
      </c>
      <c r="C89" s="73">
        <f>SUM(C71:C88)</f>
        <v>8</v>
      </c>
      <c r="D89" s="15" t="s">
        <v>13</v>
      </c>
      <c r="E89" s="4">
        <f>SUM(E71:E88)</f>
        <v>0</v>
      </c>
      <c r="F89" s="57"/>
      <c r="G89" s="103"/>
      <c r="H89" s="105"/>
    </row>
    <row r="90" spans="1:8" ht="19.5" customHeight="1">
      <c r="A90" s="94" t="s">
        <v>16</v>
      </c>
      <c r="B90" s="95"/>
      <c r="C90" s="96"/>
      <c r="D90" s="15" t="s">
        <v>21</v>
      </c>
      <c r="E90" s="2">
        <f>IF(H$120&gt;H$121,H$120/C$119*C89,H$121/C$119*C89)</f>
        <v>0</v>
      </c>
      <c r="F90" s="57"/>
      <c r="G90" s="104"/>
      <c r="H90" s="106"/>
    </row>
    <row r="91" spans="1:8" ht="19.5" customHeight="1">
      <c r="A91" s="97"/>
      <c r="B91" s="98"/>
      <c r="C91" s="99"/>
      <c r="D91" s="15" t="s">
        <v>9</v>
      </c>
      <c r="E91" s="34">
        <v>0</v>
      </c>
      <c r="F91" s="57"/>
      <c r="G91" s="103"/>
      <c r="H91" s="105"/>
    </row>
    <row r="92" spans="1:8" ht="19.5" customHeight="1">
      <c r="A92" s="100"/>
      <c r="B92" s="101"/>
      <c r="C92" s="102"/>
      <c r="D92" s="15" t="s">
        <v>14</v>
      </c>
      <c r="E92" s="3">
        <f>E91+B89-E90-E89</f>
        <v>0</v>
      </c>
      <c r="F92" s="57"/>
      <c r="G92" s="104"/>
      <c r="H92" s="106"/>
    </row>
    <row r="93" spans="1:8" ht="19.5" customHeight="1">
      <c r="A93" s="18"/>
      <c r="B93" s="19"/>
      <c r="C93" s="67"/>
      <c r="D93" s="20"/>
      <c r="E93" s="21"/>
      <c r="F93" s="52"/>
      <c r="G93" s="110"/>
      <c r="H93" s="111"/>
    </row>
    <row r="94" spans="1:8" ht="19.5" customHeight="1">
      <c r="A94" s="112" t="s">
        <v>2</v>
      </c>
      <c r="B94" s="113"/>
      <c r="C94" s="113"/>
      <c r="D94" s="113"/>
      <c r="E94" s="114"/>
      <c r="F94" s="57"/>
      <c r="G94" s="110"/>
      <c r="H94" s="111"/>
    </row>
    <row r="95" spans="1:8" ht="19.5" customHeight="1">
      <c r="A95" s="84">
        <v>2</v>
      </c>
      <c r="B95" s="35">
        <v>0</v>
      </c>
      <c r="C95" s="64">
        <v>0</v>
      </c>
      <c r="D95" s="103"/>
      <c r="E95" s="105"/>
      <c r="F95" s="52"/>
      <c r="G95" s="103"/>
      <c r="H95" s="105"/>
    </row>
    <row r="96" spans="1:8" ht="19.5" customHeight="1">
      <c r="A96" s="83">
        <v>4</v>
      </c>
      <c r="B96" s="36">
        <v>0</v>
      </c>
      <c r="C96" s="62">
        <v>1</v>
      </c>
      <c r="D96" s="108"/>
      <c r="E96" s="109"/>
      <c r="F96" s="52"/>
      <c r="G96" s="108"/>
      <c r="H96" s="109"/>
    </row>
    <row r="97" spans="1:8" ht="19.5" customHeight="1">
      <c r="A97" s="91">
        <v>6</v>
      </c>
      <c r="B97" s="37">
        <v>0</v>
      </c>
      <c r="C97" s="63">
        <v>1</v>
      </c>
      <c r="D97" s="104"/>
      <c r="E97" s="106"/>
      <c r="F97" s="52"/>
      <c r="G97" s="104"/>
      <c r="H97" s="106"/>
    </row>
    <row r="98" spans="1:8" ht="19.5" customHeight="1">
      <c r="A98" s="83">
        <v>10</v>
      </c>
      <c r="B98" s="36">
        <v>0</v>
      </c>
      <c r="C98" s="62">
        <v>1</v>
      </c>
      <c r="D98" s="103"/>
      <c r="E98" s="105"/>
      <c r="F98" s="52"/>
      <c r="G98" s="103"/>
      <c r="H98" s="105"/>
    </row>
    <row r="99" spans="1:8" ht="19.5" customHeight="1">
      <c r="A99" s="84">
        <v>12</v>
      </c>
      <c r="B99" s="35">
        <v>0</v>
      </c>
      <c r="C99" s="64">
        <v>0</v>
      </c>
      <c r="D99" s="104"/>
      <c r="E99" s="106"/>
      <c r="F99" s="52"/>
      <c r="G99" s="104"/>
      <c r="H99" s="106"/>
    </row>
    <row r="100" spans="1:8" ht="19.5" customHeight="1">
      <c r="A100" s="84">
        <v>14</v>
      </c>
      <c r="B100" s="35">
        <v>0</v>
      </c>
      <c r="C100" s="64">
        <v>0</v>
      </c>
      <c r="D100" s="103"/>
      <c r="E100" s="105"/>
      <c r="F100" s="52"/>
      <c r="G100" s="103"/>
      <c r="H100" s="105"/>
    </row>
    <row r="101" spans="1:8" ht="19.5" customHeight="1">
      <c r="A101" s="84">
        <v>16</v>
      </c>
      <c r="B101" s="35">
        <v>0</v>
      </c>
      <c r="C101" s="64">
        <v>0</v>
      </c>
      <c r="D101" s="104"/>
      <c r="E101" s="106"/>
      <c r="F101" s="52"/>
      <c r="G101" s="104"/>
      <c r="H101" s="106"/>
    </row>
    <row r="102" spans="1:8" ht="19.5" customHeight="1">
      <c r="A102" s="83">
        <v>18</v>
      </c>
      <c r="B102" s="36">
        <v>0</v>
      </c>
      <c r="C102" s="62">
        <v>1</v>
      </c>
      <c r="D102" s="103"/>
      <c r="E102" s="105"/>
      <c r="F102" s="52"/>
      <c r="G102" s="103"/>
      <c r="H102" s="105"/>
    </row>
    <row r="103" spans="1:8" ht="19.5" customHeight="1">
      <c r="A103" s="88"/>
      <c r="B103" s="38"/>
      <c r="C103" s="74"/>
      <c r="D103" s="104"/>
      <c r="E103" s="106"/>
      <c r="F103" s="57"/>
      <c r="G103" s="104"/>
      <c r="H103" s="106"/>
    </row>
    <row r="104" spans="1:8" ht="19.5" customHeight="1">
      <c r="A104" s="88"/>
      <c r="B104" s="38"/>
      <c r="C104" s="74"/>
      <c r="D104" s="103"/>
      <c r="E104" s="105"/>
      <c r="F104" s="57"/>
      <c r="G104" s="103"/>
      <c r="H104" s="105"/>
    </row>
    <row r="105" spans="1:8" ht="19.5" customHeight="1">
      <c r="A105" s="88"/>
      <c r="B105" s="38"/>
      <c r="C105" s="74"/>
      <c r="D105" s="104"/>
      <c r="E105" s="106"/>
      <c r="F105" s="57"/>
      <c r="G105" s="104"/>
      <c r="H105" s="106"/>
    </row>
    <row r="106" spans="1:8" ht="19.5" customHeight="1">
      <c r="A106" s="92"/>
      <c r="B106" s="39"/>
      <c r="C106" s="75"/>
      <c r="D106" s="103"/>
      <c r="E106" s="105"/>
      <c r="F106" s="57"/>
      <c r="G106" s="103"/>
      <c r="H106" s="105"/>
    </row>
    <row r="107" spans="1:8" ht="19.5" customHeight="1">
      <c r="A107" s="88"/>
      <c r="B107" s="38"/>
      <c r="C107" s="74"/>
      <c r="D107" s="104"/>
      <c r="E107" s="106"/>
      <c r="F107" s="57"/>
      <c r="G107" s="104"/>
      <c r="H107" s="106"/>
    </row>
    <row r="108" spans="1:8" ht="19.5" customHeight="1">
      <c r="A108" s="88"/>
      <c r="B108" s="38"/>
      <c r="C108" s="74"/>
      <c r="D108" s="103"/>
      <c r="E108" s="105"/>
      <c r="F108" s="57"/>
      <c r="G108" s="103"/>
      <c r="H108" s="105"/>
    </row>
    <row r="109" spans="1:8" ht="19.5" customHeight="1">
      <c r="A109" s="89"/>
      <c r="B109" s="40"/>
      <c r="C109" s="76"/>
      <c r="D109" s="104"/>
      <c r="E109" s="106"/>
      <c r="F109" s="57"/>
      <c r="G109" s="104"/>
      <c r="H109" s="106"/>
    </row>
    <row r="110" spans="1:8" ht="19.5" customHeight="1">
      <c r="A110" s="88"/>
      <c r="B110" s="38"/>
      <c r="C110" s="74"/>
      <c r="D110" s="103"/>
      <c r="E110" s="105"/>
      <c r="F110" s="57"/>
      <c r="G110" s="103"/>
      <c r="H110" s="105"/>
    </row>
    <row r="111" spans="1:8" ht="19.5" customHeight="1">
      <c r="A111" s="88"/>
      <c r="B111" s="38"/>
      <c r="C111" s="74"/>
      <c r="D111" s="104"/>
      <c r="E111" s="106"/>
      <c r="F111" s="57"/>
      <c r="G111" s="104"/>
      <c r="H111" s="106"/>
    </row>
    <row r="112" spans="1:8" ht="19.5" customHeight="1">
      <c r="A112" s="88"/>
      <c r="B112" s="38"/>
      <c r="C112" s="74"/>
      <c r="D112" s="108"/>
      <c r="E112" s="105"/>
      <c r="F112" s="57"/>
      <c r="G112" s="103"/>
      <c r="H112" s="105"/>
    </row>
    <row r="113" spans="1:8" ht="19.5" customHeight="1">
      <c r="A113" s="90"/>
      <c r="B113" s="38"/>
      <c r="C113" s="74"/>
      <c r="D113" s="104"/>
      <c r="E113" s="106"/>
      <c r="F113" s="57"/>
      <c r="G113" s="104"/>
      <c r="H113" s="106"/>
    </row>
    <row r="114" spans="1:8" ht="19.5" customHeight="1">
      <c r="A114" s="14" t="s">
        <v>13</v>
      </c>
      <c r="B114" s="4">
        <f>SUM(B95:B113)</f>
        <v>0</v>
      </c>
      <c r="C114" s="66">
        <f>SUM(C95:C113)</f>
        <v>4</v>
      </c>
      <c r="D114" s="15" t="s">
        <v>13</v>
      </c>
      <c r="E114" s="4">
        <f>SUM(E95:E113)</f>
        <v>0</v>
      </c>
      <c r="F114" s="57"/>
      <c r="G114" s="103"/>
      <c r="H114" s="105"/>
    </row>
    <row r="115" spans="1:8" ht="19.5" customHeight="1">
      <c r="A115" s="94" t="s">
        <v>2</v>
      </c>
      <c r="B115" s="95"/>
      <c r="C115" s="96"/>
      <c r="D115" s="15" t="s">
        <v>21</v>
      </c>
      <c r="E115" s="2">
        <f>IF(H$120&gt;H$121,H$120/C$119*C114,H$121/C$119*C114)</f>
        <v>0</v>
      </c>
      <c r="F115" s="57"/>
      <c r="G115" s="104"/>
      <c r="H115" s="106"/>
    </row>
    <row r="116" spans="1:8" ht="19.5" customHeight="1">
      <c r="A116" s="97"/>
      <c r="B116" s="98"/>
      <c r="C116" s="99"/>
      <c r="D116" s="15" t="s">
        <v>9</v>
      </c>
      <c r="E116" s="34">
        <v>0</v>
      </c>
      <c r="F116" s="57"/>
      <c r="G116" s="103"/>
      <c r="H116" s="105"/>
    </row>
    <row r="117" spans="1:8" ht="19.5" customHeight="1">
      <c r="A117" s="100"/>
      <c r="B117" s="101"/>
      <c r="C117" s="102"/>
      <c r="D117" s="25" t="s">
        <v>14</v>
      </c>
      <c r="E117" s="3">
        <f>E116+B114-E115-E114</f>
        <v>0</v>
      </c>
      <c r="F117" s="57"/>
      <c r="G117" s="104"/>
      <c r="H117" s="106"/>
    </row>
    <row r="118" spans="1:8" ht="19.5" customHeight="1">
      <c r="A118" s="23"/>
      <c r="B118" s="1"/>
      <c r="C118" s="69"/>
      <c r="D118" s="10"/>
      <c r="E118" s="17"/>
      <c r="F118" s="52"/>
      <c r="G118" s="16"/>
      <c r="H118" s="17"/>
    </row>
    <row r="119" spans="1:8" ht="19.5" customHeight="1">
      <c r="A119" s="14" t="s">
        <v>13</v>
      </c>
      <c r="B119" s="4">
        <f>B41+B65+B89+B114</f>
        <v>0</v>
      </c>
      <c r="C119" s="66">
        <f>C41+C65+C89+C114</f>
        <v>42</v>
      </c>
      <c r="D119" s="22" t="s">
        <v>13</v>
      </c>
      <c r="E119" s="4">
        <f>E41+E65+E89+E114</f>
        <v>0</v>
      </c>
      <c r="F119" s="52"/>
      <c r="G119" s="22" t="s">
        <v>23</v>
      </c>
      <c r="H119" s="17"/>
    </row>
    <row r="120" spans="1:8" ht="19.5" customHeight="1">
      <c r="A120" s="94" t="s">
        <v>18</v>
      </c>
      <c r="B120" s="95"/>
      <c r="C120" s="96"/>
      <c r="D120" s="29"/>
      <c r="E120" s="30"/>
      <c r="F120" s="52"/>
      <c r="G120" s="22" t="s">
        <v>22</v>
      </c>
      <c r="H120" s="80">
        <f>SUM(H5:H118)</f>
        <v>0</v>
      </c>
    </row>
    <row r="121" spans="1:8" ht="19.5" customHeight="1">
      <c r="A121" s="97"/>
      <c r="B121" s="98"/>
      <c r="C121" s="99"/>
      <c r="D121" s="22" t="s">
        <v>9</v>
      </c>
      <c r="E121" s="53">
        <f>E43+E67+E91+E116</f>
        <v>0</v>
      </c>
      <c r="F121" s="52"/>
      <c r="G121" s="54" t="s">
        <v>29</v>
      </c>
      <c r="H121" s="55">
        <v>0</v>
      </c>
    </row>
    <row r="122" spans="1:8" ht="19.5" customHeight="1">
      <c r="A122" s="100"/>
      <c r="B122" s="101"/>
      <c r="C122" s="102"/>
      <c r="D122" s="15" t="s">
        <v>20</v>
      </c>
      <c r="E122" s="4">
        <f>E43+E67+E91+E116+B119-H120-E114-E89-E65-E41</f>
        <v>0</v>
      </c>
      <c r="F122" s="52"/>
      <c r="G122" s="78"/>
      <c r="H122" s="79"/>
    </row>
    <row r="123" spans="1:8" ht="19.5" customHeight="1">
      <c r="A123" s="23"/>
      <c r="B123" s="1"/>
      <c r="C123" s="69"/>
      <c r="D123" s="10"/>
      <c r="E123" s="17"/>
      <c r="F123" s="52"/>
      <c r="G123" s="16"/>
      <c r="H123" s="17"/>
    </row>
    <row r="124" spans="1:8" ht="19.5" customHeight="1">
      <c r="A124" s="26"/>
      <c r="B124" s="1" t="s">
        <v>27</v>
      </c>
      <c r="C124" s="69"/>
      <c r="D124" s="10"/>
      <c r="E124" s="17"/>
      <c r="F124" s="52"/>
      <c r="G124" s="16"/>
      <c r="H124" s="17"/>
    </row>
    <row r="125" spans="1:8" ht="19.5" customHeight="1">
      <c r="A125" s="27"/>
      <c r="B125" s="1" t="s">
        <v>28</v>
      </c>
      <c r="C125" s="69"/>
      <c r="D125" s="10"/>
      <c r="E125" s="17"/>
      <c r="F125" s="52"/>
      <c r="G125" s="16"/>
      <c r="H125" s="17"/>
    </row>
    <row r="126" spans="1:8" ht="19.5" customHeight="1">
      <c r="A126" s="28"/>
      <c r="B126" s="1" t="s">
        <v>26</v>
      </c>
      <c r="C126" s="69"/>
      <c r="D126" s="10"/>
      <c r="E126" s="33"/>
      <c r="F126" s="52"/>
      <c r="G126" s="16"/>
      <c r="H126" s="17"/>
    </row>
  </sheetData>
  <sheetProtection password="CF19" sheet="1" objects="1" scenarios="1"/>
  <mergeCells count="213">
    <mergeCell ref="A120:C122"/>
    <mergeCell ref="A1:A2"/>
    <mergeCell ref="B1:B2"/>
    <mergeCell ref="D1:E1"/>
    <mergeCell ref="D7:D8"/>
    <mergeCell ref="E7:E8"/>
    <mergeCell ref="D11:D12"/>
    <mergeCell ref="E11:E12"/>
    <mergeCell ref="D15:D16"/>
    <mergeCell ref="E15:E16"/>
    <mergeCell ref="G1:H1"/>
    <mergeCell ref="C1:C2"/>
    <mergeCell ref="H5:H6"/>
    <mergeCell ref="A4:E4"/>
    <mergeCell ref="D5:D6"/>
    <mergeCell ref="E5:E6"/>
    <mergeCell ref="G5:G6"/>
    <mergeCell ref="F1:F2"/>
    <mergeCell ref="G7:G8"/>
    <mergeCell ref="H7:H8"/>
    <mergeCell ref="D9:D10"/>
    <mergeCell ref="E9:E10"/>
    <mergeCell ref="G9:G10"/>
    <mergeCell ref="H9:H10"/>
    <mergeCell ref="G11:G12"/>
    <mergeCell ref="H11:H12"/>
    <mergeCell ref="D13:D14"/>
    <mergeCell ref="E13:E14"/>
    <mergeCell ref="G13:G14"/>
    <mergeCell ref="H13:H14"/>
    <mergeCell ref="G15:G16"/>
    <mergeCell ref="H15:H16"/>
    <mergeCell ref="D17:D18"/>
    <mergeCell ref="E17:E18"/>
    <mergeCell ref="G17:G18"/>
    <mergeCell ref="H17:H18"/>
    <mergeCell ref="D19:D20"/>
    <mergeCell ref="E19:E20"/>
    <mergeCell ref="G19:G20"/>
    <mergeCell ref="H19:H20"/>
    <mergeCell ref="D21:D22"/>
    <mergeCell ref="E21:E22"/>
    <mergeCell ref="G21:G22"/>
    <mergeCell ref="H21:H22"/>
    <mergeCell ref="D23:D24"/>
    <mergeCell ref="E23:E24"/>
    <mergeCell ref="G23:G24"/>
    <mergeCell ref="H23:H24"/>
    <mergeCell ref="D25:D26"/>
    <mergeCell ref="E25:E26"/>
    <mergeCell ref="G25:G26"/>
    <mergeCell ref="H25:H26"/>
    <mergeCell ref="D27:D28"/>
    <mergeCell ref="E27:E28"/>
    <mergeCell ref="G27:G28"/>
    <mergeCell ref="H27:H28"/>
    <mergeCell ref="D29:D30"/>
    <mergeCell ref="E29:E30"/>
    <mergeCell ref="G29:G30"/>
    <mergeCell ref="H29:H30"/>
    <mergeCell ref="D31:D32"/>
    <mergeCell ref="E31:E32"/>
    <mergeCell ref="G31:G32"/>
    <mergeCell ref="H31:H32"/>
    <mergeCell ref="H37:H38"/>
    <mergeCell ref="D33:D34"/>
    <mergeCell ref="E33:E34"/>
    <mergeCell ref="G33:G34"/>
    <mergeCell ref="H33:H34"/>
    <mergeCell ref="G43:G44"/>
    <mergeCell ref="H43:H44"/>
    <mergeCell ref="A46:E46"/>
    <mergeCell ref="D35:D36"/>
    <mergeCell ref="E35:E36"/>
    <mergeCell ref="G35:G36"/>
    <mergeCell ref="H35:H36"/>
    <mergeCell ref="D37:D38"/>
    <mergeCell ref="E37:E38"/>
    <mergeCell ref="G37:G38"/>
    <mergeCell ref="H51:H52"/>
    <mergeCell ref="D39:D40"/>
    <mergeCell ref="E39:E40"/>
    <mergeCell ref="G39:G40"/>
    <mergeCell ref="H39:H40"/>
    <mergeCell ref="E47:E48"/>
    <mergeCell ref="G47:G48"/>
    <mergeCell ref="H47:H48"/>
    <mergeCell ref="G41:G42"/>
    <mergeCell ref="H41:H42"/>
    <mergeCell ref="E49:E50"/>
    <mergeCell ref="D47:D48"/>
    <mergeCell ref="G49:G50"/>
    <mergeCell ref="D51:D52"/>
    <mergeCell ref="E51:E52"/>
    <mergeCell ref="G51:G52"/>
    <mergeCell ref="H49:H50"/>
    <mergeCell ref="D55:D56"/>
    <mergeCell ref="E55:E56"/>
    <mergeCell ref="G55:G56"/>
    <mergeCell ref="H55:H56"/>
    <mergeCell ref="D53:D54"/>
    <mergeCell ref="E53:E54"/>
    <mergeCell ref="G53:G54"/>
    <mergeCell ref="H53:H54"/>
    <mergeCell ref="D49:D50"/>
    <mergeCell ref="H59:H60"/>
    <mergeCell ref="D57:D58"/>
    <mergeCell ref="E57:E58"/>
    <mergeCell ref="G57:G58"/>
    <mergeCell ref="H57:H58"/>
    <mergeCell ref="G65:G66"/>
    <mergeCell ref="D59:D60"/>
    <mergeCell ref="E59:E60"/>
    <mergeCell ref="G59:G60"/>
    <mergeCell ref="H61:H62"/>
    <mergeCell ref="D63:D64"/>
    <mergeCell ref="E63:E64"/>
    <mergeCell ref="G63:G64"/>
    <mergeCell ref="H63:H64"/>
    <mergeCell ref="D61:D62"/>
    <mergeCell ref="E61:E62"/>
    <mergeCell ref="G61:G62"/>
    <mergeCell ref="H65:H66"/>
    <mergeCell ref="G67:G68"/>
    <mergeCell ref="H67:H68"/>
    <mergeCell ref="D73:D74"/>
    <mergeCell ref="E73:E74"/>
    <mergeCell ref="G73:G74"/>
    <mergeCell ref="H73:H74"/>
    <mergeCell ref="D71:D72"/>
    <mergeCell ref="E71:E72"/>
    <mergeCell ref="A70:E70"/>
    <mergeCell ref="G71:G72"/>
    <mergeCell ref="H71:H72"/>
    <mergeCell ref="D77:D78"/>
    <mergeCell ref="E77:E78"/>
    <mergeCell ref="G77:G78"/>
    <mergeCell ref="H77:H78"/>
    <mergeCell ref="D75:D76"/>
    <mergeCell ref="E75:E76"/>
    <mergeCell ref="G75:G76"/>
    <mergeCell ref="H75:H76"/>
    <mergeCell ref="G81:G82"/>
    <mergeCell ref="H81:H82"/>
    <mergeCell ref="D79:D80"/>
    <mergeCell ref="E79:E80"/>
    <mergeCell ref="G79:G80"/>
    <mergeCell ref="H79:H80"/>
    <mergeCell ref="G83:G84"/>
    <mergeCell ref="H83:H84"/>
    <mergeCell ref="D85:D86"/>
    <mergeCell ref="E85:E86"/>
    <mergeCell ref="G85:G86"/>
    <mergeCell ref="H85:H86"/>
    <mergeCell ref="G87:G88"/>
    <mergeCell ref="H87:H88"/>
    <mergeCell ref="G91:G92"/>
    <mergeCell ref="H91:H92"/>
    <mergeCell ref="G89:G90"/>
    <mergeCell ref="H89:H90"/>
    <mergeCell ref="G93:G94"/>
    <mergeCell ref="H93:H94"/>
    <mergeCell ref="A94:E94"/>
    <mergeCell ref="D98:D99"/>
    <mergeCell ref="E98:E99"/>
    <mergeCell ref="G98:G99"/>
    <mergeCell ref="H98:H99"/>
    <mergeCell ref="D95:D97"/>
    <mergeCell ref="E95:E97"/>
    <mergeCell ref="G95:G97"/>
    <mergeCell ref="H95:H97"/>
    <mergeCell ref="D102:D103"/>
    <mergeCell ref="E102:E103"/>
    <mergeCell ref="G102:G103"/>
    <mergeCell ref="H102:H103"/>
    <mergeCell ref="D100:D101"/>
    <mergeCell ref="E100:E101"/>
    <mergeCell ref="G100:G101"/>
    <mergeCell ref="H100:H101"/>
    <mergeCell ref="G106:G107"/>
    <mergeCell ref="H106:H107"/>
    <mergeCell ref="D104:D105"/>
    <mergeCell ref="E104:E105"/>
    <mergeCell ref="G104:G105"/>
    <mergeCell ref="H104:H105"/>
    <mergeCell ref="D106:D107"/>
    <mergeCell ref="E106:E107"/>
    <mergeCell ref="G108:G109"/>
    <mergeCell ref="H108:H109"/>
    <mergeCell ref="D110:D111"/>
    <mergeCell ref="E110:E111"/>
    <mergeCell ref="G110:G111"/>
    <mergeCell ref="H110:H111"/>
    <mergeCell ref="G112:G113"/>
    <mergeCell ref="H112:H113"/>
    <mergeCell ref="G116:G117"/>
    <mergeCell ref="H116:H117"/>
    <mergeCell ref="G114:G115"/>
    <mergeCell ref="H114:H115"/>
    <mergeCell ref="A42:C44"/>
    <mergeCell ref="A66:C68"/>
    <mergeCell ref="D112:D113"/>
    <mergeCell ref="E112:E113"/>
    <mergeCell ref="D108:D109"/>
    <mergeCell ref="E108:E109"/>
    <mergeCell ref="D83:D84"/>
    <mergeCell ref="E83:E84"/>
    <mergeCell ref="D81:D82"/>
    <mergeCell ref="E81:E82"/>
    <mergeCell ref="A90:C92"/>
    <mergeCell ref="A115:C117"/>
    <mergeCell ref="D87:D88"/>
    <mergeCell ref="E87:E8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1" r:id="rId1"/>
  <rowBreaks count="2" manualBreakCount="2">
    <brk id="45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49">
      <selection activeCell="B20" sqref="B20"/>
    </sheetView>
  </sheetViews>
  <sheetFormatPr defaultColWidth="9.140625" defaultRowHeight="12.75"/>
  <cols>
    <col min="2" max="2" width="54.8515625" style="0" customWidth="1"/>
    <col min="3" max="3" width="30.7109375" style="0" customWidth="1"/>
    <col min="6" max="6" width="12.421875" style="0" customWidth="1"/>
    <col min="7" max="7" width="13.28125" style="0" customWidth="1"/>
    <col min="9" max="9" width="25.00390625" style="0" customWidth="1"/>
    <col min="10" max="10" width="25.140625" style="0" customWidth="1"/>
    <col min="11" max="11" width="54.57421875" style="0" customWidth="1"/>
  </cols>
  <sheetData>
    <row r="1" spans="1:11" ht="12.75">
      <c r="A1" s="93" t="s">
        <v>38</v>
      </c>
      <c r="B1" s="93" t="s">
        <v>33</v>
      </c>
      <c r="C1" s="93" t="s">
        <v>34</v>
      </c>
      <c r="D1" s="93" t="s">
        <v>35</v>
      </c>
      <c r="E1" s="93" t="s">
        <v>36</v>
      </c>
      <c r="F1" s="93" t="s">
        <v>53</v>
      </c>
      <c r="G1" s="93" t="s">
        <v>54</v>
      </c>
      <c r="H1" s="93" t="s">
        <v>55</v>
      </c>
      <c r="I1" s="93" t="s">
        <v>37</v>
      </c>
      <c r="J1" s="93" t="s">
        <v>63</v>
      </c>
      <c r="K1" s="93" t="s">
        <v>39</v>
      </c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2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2.7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2.7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2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s="93" customFormat="1" ht="129.75" customHeight="1">
      <c r="A19" s="93" t="s">
        <v>49</v>
      </c>
      <c r="B19" s="81" t="s">
        <v>47</v>
      </c>
      <c r="C19" s="93" t="s">
        <v>41</v>
      </c>
      <c r="D19" s="93">
        <v>3400</v>
      </c>
      <c r="E19" s="93" t="s">
        <v>42</v>
      </c>
      <c r="F19" s="93" t="s">
        <v>43</v>
      </c>
      <c r="K19" s="81" t="s">
        <v>40</v>
      </c>
    </row>
    <row r="20" spans="1:11" ht="51">
      <c r="A20" s="93" t="s">
        <v>79</v>
      </c>
      <c r="B20" s="81" t="s">
        <v>46</v>
      </c>
      <c r="C20" s="93" t="s">
        <v>44</v>
      </c>
      <c r="D20" s="93">
        <v>3460</v>
      </c>
      <c r="E20" s="93" t="s">
        <v>45</v>
      </c>
      <c r="F20" s="93"/>
      <c r="G20" s="93"/>
      <c r="H20" s="93"/>
      <c r="I20" s="93"/>
      <c r="J20" s="93"/>
      <c r="K20" s="93"/>
    </row>
    <row r="21" spans="1:11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2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76.5">
      <c r="A30" s="93" t="s">
        <v>48</v>
      </c>
      <c r="B30" s="81" t="s">
        <v>77</v>
      </c>
      <c r="C30" s="93" t="s">
        <v>50</v>
      </c>
      <c r="D30" s="93">
        <v>2100</v>
      </c>
      <c r="E30" s="93" t="s">
        <v>51</v>
      </c>
      <c r="F30" s="93" t="s">
        <v>52</v>
      </c>
      <c r="G30" s="93" t="s">
        <v>56</v>
      </c>
      <c r="H30" s="93"/>
      <c r="I30" s="93" t="s">
        <v>57</v>
      </c>
      <c r="J30" s="93"/>
      <c r="K30" s="81" t="s">
        <v>58</v>
      </c>
    </row>
    <row r="31" spans="1:11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76.5">
      <c r="A36" s="93" t="s">
        <v>69</v>
      </c>
      <c r="B36" s="81" t="s">
        <v>62</v>
      </c>
      <c r="C36" s="93" t="s">
        <v>59</v>
      </c>
      <c r="D36" s="93">
        <v>3520</v>
      </c>
      <c r="E36" s="93" t="s">
        <v>60</v>
      </c>
      <c r="F36" s="93"/>
      <c r="G36" s="93"/>
      <c r="H36" s="93"/>
      <c r="I36" s="93"/>
      <c r="J36" s="93"/>
      <c r="K36" s="81" t="s">
        <v>61</v>
      </c>
    </row>
    <row r="37" spans="1:11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2.75">
      <c r="A41" s="93"/>
      <c r="B41" s="81"/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12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12.7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12.7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52.5" customHeight="1">
      <c r="A72" s="93" t="s">
        <v>70</v>
      </c>
      <c r="B72" s="81" t="s">
        <v>78</v>
      </c>
      <c r="C72" s="93" t="s">
        <v>64</v>
      </c>
      <c r="D72" s="93">
        <v>3450</v>
      </c>
      <c r="E72" s="93" t="s">
        <v>65</v>
      </c>
      <c r="F72" s="93" t="s">
        <v>67</v>
      </c>
      <c r="G72" s="93"/>
      <c r="H72" s="93"/>
      <c r="I72" s="93" t="s">
        <v>66</v>
      </c>
      <c r="J72" s="93" t="s">
        <v>68</v>
      </c>
      <c r="K72" s="93"/>
    </row>
    <row r="73" spans="1:11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12.7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2.7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33.75" customHeight="1">
      <c r="A81" s="93" t="s">
        <v>71</v>
      </c>
      <c r="B81" s="81" t="s">
        <v>76</v>
      </c>
      <c r="C81" s="93" t="s">
        <v>72</v>
      </c>
      <c r="D81" s="93">
        <v>3540</v>
      </c>
      <c r="E81" s="93" t="s">
        <v>73</v>
      </c>
      <c r="F81" s="93" t="s">
        <v>75</v>
      </c>
      <c r="G81" s="93"/>
      <c r="H81" s="93"/>
      <c r="I81" s="93" t="s">
        <v>74</v>
      </c>
      <c r="J81" s="93"/>
      <c r="K81" s="93"/>
    </row>
    <row r="82" spans="1:1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1:1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1:1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1:1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1:1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1:1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1:1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1:1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1:1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1:1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1:1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1:1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1:1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1:1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1:1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1:1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1:1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1:1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1:1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1:1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1:1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1:1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F. Grøfte</Manager>
  <Company/>
  <HyperlinkBase>www.kattehalevej.dk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Vejlaug</dc:title>
  <dc:subject>Regneark</dc:subject>
  <dc:creator>F. Grøfte</dc:creator>
  <cp:keywords/>
  <dc:description/>
  <cp:lastModifiedBy>fg</cp:lastModifiedBy>
  <cp:lastPrinted>2008-12-18T19:01:26Z</cp:lastPrinted>
  <dcterms:created xsi:type="dcterms:W3CDTF">2008-12-14T18:20:55Z</dcterms:created>
  <dcterms:modified xsi:type="dcterms:W3CDTF">2009-01-26T23:19:35Z</dcterms:modified>
  <cp:category/>
  <cp:version/>
  <cp:contentType/>
  <cp:contentStatus/>
</cp:coreProperties>
</file>